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TABLAS DE MORTALIDAD REV. 2023\Publicación\"/>
    </mc:Choice>
  </mc:AlternateContent>
  <bookViews>
    <workbookView xWindow="0" yWindow="0" windowWidth="24165" windowHeight="11025" activeTab="10"/>
  </bookViews>
  <sheets>
    <sheet name="2000" sheetId="3" r:id="rId1"/>
    <sheet name="2005" sheetId="5" r:id="rId2"/>
    <sheet name="2010" sheetId="6" r:id="rId3"/>
    <sheet name="2015" sheetId="7" r:id="rId4"/>
    <sheet name="2020" sheetId="8" r:id="rId5"/>
    <sheet name="2025" sheetId="9" r:id="rId6"/>
    <sheet name="2030" sheetId="10" r:id="rId7"/>
    <sheet name="2035" sheetId="11" r:id="rId8"/>
    <sheet name="2040" sheetId="12" r:id="rId9"/>
    <sheet name="2045" sheetId="13" r:id="rId10"/>
    <sheet name="2050" sheetId="14" r:id="rId11"/>
  </sheets>
  <definedNames>
    <definedName name="_xlnm.Print_Area" localSheetId="0">'2000'!$A$1:$K$78</definedName>
    <definedName name="_xlnm.Print_Area" localSheetId="1">'2005'!$A$1:$K$78</definedName>
    <definedName name="_xlnm.Print_Area" localSheetId="2">'2010'!$A$1:$K$78</definedName>
    <definedName name="_xlnm.Print_Area" localSheetId="3">'2015'!$A$1:$K$78</definedName>
    <definedName name="_xlnm.Print_Area" localSheetId="4">'2020'!$A$1:$K$78</definedName>
    <definedName name="_xlnm.Print_Area" localSheetId="5">'2025'!$A$1:$K$78</definedName>
    <definedName name="_xlnm.Print_Area" localSheetId="6">'2030'!$A$1:$K$78</definedName>
    <definedName name="_xlnm.Print_Area" localSheetId="7">'2035'!$A$1:$K$78</definedName>
    <definedName name="_xlnm.Print_Area" localSheetId="8">'2040'!$A$1:$K$78</definedName>
    <definedName name="_xlnm.Print_Area" localSheetId="9">'2045'!$A$1:$K$78</definedName>
    <definedName name="_xlnm.Print_Area" localSheetId="10">'2050'!$A$1:$K$78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6" l="1"/>
  <c r="J76" i="14" l="1"/>
  <c r="G76" i="14"/>
  <c r="J75" i="14"/>
  <c r="G75" i="14"/>
  <c r="D75" i="14" s="1"/>
  <c r="A55" i="14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32" i="14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K27" i="14"/>
  <c r="J27" i="14"/>
  <c r="I27" i="14"/>
  <c r="H27" i="14"/>
  <c r="G27" i="14"/>
  <c r="F27" i="14"/>
  <c r="E27" i="14"/>
  <c r="D27" i="14"/>
  <c r="C27" i="14"/>
  <c r="K26" i="14"/>
  <c r="J26" i="14"/>
  <c r="I26" i="14"/>
  <c r="H26" i="14"/>
  <c r="G26" i="14"/>
  <c r="F26" i="14"/>
  <c r="E26" i="14"/>
  <c r="D26" i="14"/>
  <c r="C26" i="14"/>
  <c r="B26" i="14"/>
  <c r="K25" i="14"/>
  <c r="J25" i="14"/>
  <c r="I25" i="14"/>
  <c r="H25" i="14"/>
  <c r="G25" i="14"/>
  <c r="F25" i="14"/>
  <c r="E25" i="14"/>
  <c r="D25" i="14"/>
  <c r="C25" i="14"/>
  <c r="B25" i="14"/>
  <c r="K24" i="14"/>
  <c r="J24" i="14"/>
  <c r="I24" i="14"/>
  <c r="H24" i="14"/>
  <c r="G24" i="14"/>
  <c r="F24" i="14"/>
  <c r="E24" i="14"/>
  <c r="D24" i="14"/>
  <c r="C24" i="14"/>
  <c r="B24" i="14"/>
  <c r="K23" i="14"/>
  <c r="J23" i="14"/>
  <c r="I23" i="14"/>
  <c r="H23" i="14"/>
  <c r="G23" i="14"/>
  <c r="F23" i="14"/>
  <c r="E23" i="14"/>
  <c r="D23" i="14"/>
  <c r="C23" i="14"/>
  <c r="B23" i="14"/>
  <c r="K22" i="14"/>
  <c r="J22" i="14"/>
  <c r="I22" i="14"/>
  <c r="H22" i="14"/>
  <c r="G22" i="14"/>
  <c r="F22" i="14"/>
  <c r="E22" i="14"/>
  <c r="D22" i="14"/>
  <c r="C22" i="14"/>
  <c r="B22" i="14"/>
  <c r="K21" i="14"/>
  <c r="J21" i="14"/>
  <c r="I21" i="14"/>
  <c r="H21" i="14"/>
  <c r="G21" i="14"/>
  <c r="F21" i="14"/>
  <c r="E21" i="14"/>
  <c r="D21" i="14"/>
  <c r="C21" i="14"/>
  <c r="B21" i="14"/>
  <c r="K20" i="14"/>
  <c r="J20" i="14"/>
  <c r="I20" i="14"/>
  <c r="H20" i="14"/>
  <c r="G20" i="14"/>
  <c r="F20" i="14"/>
  <c r="E20" i="14"/>
  <c r="D20" i="14"/>
  <c r="C20" i="14"/>
  <c r="B20" i="14"/>
  <c r="K19" i="14"/>
  <c r="J19" i="14"/>
  <c r="I19" i="14"/>
  <c r="H19" i="14"/>
  <c r="G19" i="14"/>
  <c r="F19" i="14"/>
  <c r="E19" i="14"/>
  <c r="D19" i="14"/>
  <c r="C19" i="14"/>
  <c r="B19" i="14"/>
  <c r="K18" i="14"/>
  <c r="J18" i="14"/>
  <c r="I18" i="14"/>
  <c r="H18" i="14"/>
  <c r="G18" i="14"/>
  <c r="F18" i="14"/>
  <c r="E18" i="14"/>
  <c r="D18" i="14"/>
  <c r="C18" i="14"/>
  <c r="B18" i="14"/>
  <c r="K17" i="14"/>
  <c r="J17" i="14"/>
  <c r="I17" i="14"/>
  <c r="H17" i="14"/>
  <c r="G17" i="14"/>
  <c r="F17" i="14"/>
  <c r="E17" i="14"/>
  <c r="D17" i="14"/>
  <c r="C17" i="14"/>
  <c r="B17" i="14"/>
  <c r="K16" i="14"/>
  <c r="J16" i="14"/>
  <c r="I16" i="14"/>
  <c r="H16" i="14"/>
  <c r="G16" i="14"/>
  <c r="F16" i="14"/>
  <c r="E16" i="14"/>
  <c r="D16" i="14"/>
  <c r="C16" i="14"/>
  <c r="B16" i="14"/>
  <c r="K15" i="14"/>
  <c r="J15" i="14"/>
  <c r="I15" i="14"/>
  <c r="H15" i="14"/>
  <c r="G15" i="14"/>
  <c r="F15" i="14"/>
  <c r="E15" i="14"/>
  <c r="D15" i="14"/>
  <c r="C15" i="14"/>
  <c r="B15" i="14"/>
  <c r="K14" i="14"/>
  <c r="J14" i="14"/>
  <c r="I14" i="14"/>
  <c r="H14" i="14"/>
  <c r="G14" i="14"/>
  <c r="F14" i="14"/>
  <c r="E14" i="14"/>
  <c r="D14" i="14"/>
  <c r="C14" i="14"/>
  <c r="B14" i="14"/>
  <c r="K13" i="14"/>
  <c r="J13" i="14"/>
  <c r="I13" i="14"/>
  <c r="H13" i="14"/>
  <c r="G13" i="14"/>
  <c r="F13" i="14"/>
  <c r="E13" i="14"/>
  <c r="D13" i="14"/>
  <c r="C13" i="14"/>
  <c r="B13" i="14"/>
  <c r="K12" i="14"/>
  <c r="J12" i="14"/>
  <c r="I12" i="14"/>
  <c r="H12" i="14"/>
  <c r="G12" i="14"/>
  <c r="F12" i="14"/>
  <c r="E12" i="14"/>
  <c r="D12" i="14"/>
  <c r="C12" i="14"/>
  <c r="B12" i="14"/>
  <c r="K11" i="14"/>
  <c r="J11" i="14"/>
  <c r="I11" i="14"/>
  <c r="H11" i="14"/>
  <c r="G11" i="14"/>
  <c r="F11" i="14"/>
  <c r="E11" i="14"/>
  <c r="D11" i="14"/>
  <c r="C11" i="14"/>
  <c r="B11" i="14"/>
  <c r="K10" i="14"/>
  <c r="J10" i="14"/>
  <c r="I10" i="14"/>
  <c r="H10" i="14"/>
  <c r="G10" i="14"/>
  <c r="F10" i="14"/>
  <c r="E10" i="14"/>
  <c r="D10" i="14"/>
  <c r="C10" i="14"/>
  <c r="B10" i="14"/>
  <c r="K9" i="14"/>
  <c r="J9" i="14"/>
  <c r="I9" i="14"/>
  <c r="H9" i="14"/>
  <c r="G9" i="14"/>
  <c r="F9" i="14"/>
  <c r="E9" i="14"/>
  <c r="D9" i="14"/>
  <c r="C9" i="14"/>
  <c r="B9" i="14"/>
  <c r="A9" i="14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K8" i="14"/>
  <c r="J8" i="14"/>
  <c r="I8" i="14"/>
  <c r="H8" i="14"/>
  <c r="G8" i="14"/>
  <c r="F8" i="14"/>
  <c r="E8" i="14"/>
  <c r="D8" i="14"/>
  <c r="C8" i="14"/>
  <c r="B8" i="14"/>
  <c r="K7" i="14"/>
  <c r="J7" i="14"/>
  <c r="I7" i="14"/>
  <c r="H7" i="14"/>
  <c r="G7" i="14"/>
  <c r="F7" i="14"/>
  <c r="E7" i="14"/>
  <c r="D7" i="14"/>
  <c r="C7" i="14"/>
  <c r="B7" i="14"/>
  <c r="K6" i="14"/>
  <c r="I6" i="14"/>
  <c r="H6" i="14"/>
  <c r="G6" i="14"/>
  <c r="F6" i="14"/>
  <c r="E6" i="14"/>
  <c r="D6" i="14"/>
  <c r="C6" i="14"/>
  <c r="B6" i="14"/>
  <c r="J76" i="13"/>
  <c r="G76" i="13"/>
  <c r="D76" i="13"/>
  <c r="J75" i="13"/>
  <c r="G75" i="13"/>
  <c r="D75" i="13"/>
  <c r="A55" i="13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32" i="13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K27" i="13"/>
  <c r="J27" i="13"/>
  <c r="I27" i="13"/>
  <c r="H27" i="13"/>
  <c r="G27" i="13"/>
  <c r="F27" i="13"/>
  <c r="E27" i="13"/>
  <c r="D27" i="13"/>
  <c r="C27" i="13"/>
  <c r="K26" i="13"/>
  <c r="J26" i="13"/>
  <c r="I26" i="13"/>
  <c r="H26" i="13"/>
  <c r="G26" i="13"/>
  <c r="F26" i="13"/>
  <c r="E26" i="13"/>
  <c r="D26" i="13"/>
  <c r="C26" i="13"/>
  <c r="B26" i="13"/>
  <c r="K25" i="13"/>
  <c r="J25" i="13"/>
  <c r="I25" i="13"/>
  <c r="H25" i="13"/>
  <c r="G25" i="13"/>
  <c r="F25" i="13"/>
  <c r="E25" i="13"/>
  <c r="D25" i="13"/>
  <c r="C25" i="13"/>
  <c r="B25" i="13"/>
  <c r="K24" i="13"/>
  <c r="J24" i="13"/>
  <c r="I24" i="13"/>
  <c r="H24" i="13"/>
  <c r="G24" i="13"/>
  <c r="F24" i="13"/>
  <c r="E24" i="13"/>
  <c r="D24" i="13"/>
  <c r="C24" i="13"/>
  <c r="B24" i="13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K21" i="13"/>
  <c r="J21" i="13"/>
  <c r="I21" i="13"/>
  <c r="H21" i="13"/>
  <c r="G21" i="13"/>
  <c r="F21" i="13"/>
  <c r="E21" i="13"/>
  <c r="D21" i="13"/>
  <c r="C21" i="13"/>
  <c r="B21" i="13"/>
  <c r="K20" i="13"/>
  <c r="J20" i="13"/>
  <c r="I20" i="13"/>
  <c r="H20" i="13"/>
  <c r="G20" i="13"/>
  <c r="F20" i="13"/>
  <c r="E20" i="13"/>
  <c r="D20" i="13"/>
  <c r="C20" i="13"/>
  <c r="B20" i="13"/>
  <c r="K19" i="13"/>
  <c r="J19" i="13"/>
  <c r="I19" i="13"/>
  <c r="H19" i="13"/>
  <c r="G19" i="13"/>
  <c r="F19" i="13"/>
  <c r="E19" i="13"/>
  <c r="D19" i="13"/>
  <c r="C19" i="13"/>
  <c r="B19" i="13"/>
  <c r="K18" i="13"/>
  <c r="J18" i="13"/>
  <c r="I18" i="13"/>
  <c r="H18" i="13"/>
  <c r="G18" i="13"/>
  <c r="F18" i="13"/>
  <c r="E18" i="13"/>
  <c r="D18" i="13"/>
  <c r="C18" i="13"/>
  <c r="B18" i="13"/>
  <c r="K17" i="13"/>
  <c r="J17" i="13"/>
  <c r="I17" i="13"/>
  <c r="H17" i="13"/>
  <c r="G17" i="13"/>
  <c r="F17" i="13"/>
  <c r="E17" i="13"/>
  <c r="D17" i="13"/>
  <c r="C17" i="13"/>
  <c r="B17" i="13"/>
  <c r="K16" i="13"/>
  <c r="J16" i="13"/>
  <c r="I16" i="13"/>
  <c r="H16" i="13"/>
  <c r="G16" i="13"/>
  <c r="F16" i="13"/>
  <c r="E16" i="13"/>
  <c r="D16" i="13"/>
  <c r="C16" i="13"/>
  <c r="B16" i="13"/>
  <c r="K15" i="13"/>
  <c r="J15" i="13"/>
  <c r="I15" i="13"/>
  <c r="H15" i="13"/>
  <c r="G15" i="13"/>
  <c r="F15" i="13"/>
  <c r="E15" i="13"/>
  <c r="D15" i="13"/>
  <c r="C15" i="13"/>
  <c r="B15" i="13"/>
  <c r="K14" i="13"/>
  <c r="J14" i="13"/>
  <c r="I14" i="13"/>
  <c r="H14" i="13"/>
  <c r="G14" i="13"/>
  <c r="F14" i="13"/>
  <c r="E14" i="13"/>
  <c r="D14" i="13"/>
  <c r="C14" i="13"/>
  <c r="B14" i="13"/>
  <c r="K13" i="13"/>
  <c r="J13" i="13"/>
  <c r="I13" i="13"/>
  <c r="H13" i="13"/>
  <c r="G13" i="13"/>
  <c r="F13" i="13"/>
  <c r="E13" i="13"/>
  <c r="D13" i="13"/>
  <c r="C13" i="13"/>
  <c r="B13" i="13"/>
  <c r="K12" i="13"/>
  <c r="J12" i="13"/>
  <c r="I12" i="13"/>
  <c r="H12" i="13"/>
  <c r="G12" i="13"/>
  <c r="F12" i="13"/>
  <c r="E12" i="13"/>
  <c r="D12" i="13"/>
  <c r="C12" i="13"/>
  <c r="B12" i="13"/>
  <c r="K11" i="13"/>
  <c r="J11" i="13"/>
  <c r="I11" i="13"/>
  <c r="H11" i="13"/>
  <c r="G11" i="13"/>
  <c r="F11" i="13"/>
  <c r="E11" i="13"/>
  <c r="D11" i="13"/>
  <c r="C11" i="13"/>
  <c r="B11" i="13"/>
  <c r="K10" i="13"/>
  <c r="J10" i="13"/>
  <c r="I10" i="13"/>
  <c r="H10" i="13"/>
  <c r="G10" i="13"/>
  <c r="F10" i="13"/>
  <c r="E10" i="13"/>
  <c r="D10" i="13"/>
  <c r="C10" i="13"/>
  <c r="B10" i="13"/>
  <c r="K9" i="13"/>
  <c r="J9" i="13"/>
  <c r="I9" i="13"/>
  <c r="H9" i="13"/>
  <c r="G9" i="13"/>
  <c r="F9" i="13"/>
  <c r="E9" i="13"/>
  <c r="D9" i="13"/>
  <c r="C9" i="13"/>
  <c r="B9" i="13"/>
  <c r="A9" i="13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K8" i="13"/>
  <c r="J8" i="13"/>
  <c r="I8" i="13"/>
  <c r="H8" i="13"/>
  <c r="G8" i="13"/>
  <c r="F8" i="13"/>
  <c r="E8" i="13"/>
  <c r="D8" i="13"/>
  <c r="C8" i="13"/>
  <c r="B8" i="13"/>
  <c r="K7" i="13"/>
  <c r="J7" i="13"/>
  <c r="I7" i="13"/>
  <c r="H7" i="13"/>
  <c r="G7" i="13"/>
  <c r="F7" i="13"/>
  <c r="E7" i="13"/>
  <c r="D7" i="13"/>
  <c r="C7" i="13"/>
  <c r="B7" i="13"/>
  <c r="K6" i="13"/>
  <c r="I6" i="13"/>
  <c r="H6" i="13"/>
  <c r="G6" i="13"/>
  <c r="F6" i="13"/>
  <c r="E6" i="13"/>
  <c r="D6" i="13"/>
  <c r="C6" i="13"/>
  <c r="B6" i="13"/>
  <c r="J76" i="12"/>
  <c r="G76" i="12"/>
  <c r="D76" i="12" s="1"/>
  <c r="J75" i="12"/>
  <c r="G75" i="12"/>
  <c r="A55" i="12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32" i="12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K27" i="12"/>
  <c r="J27" i="12"/>
  <c r="I27" i="12"/>
  <c r="H27" i="12"/>
  <c r="G27" i="12"/>
  <c r="F27" i="12"/>
  <c r="E27" i="12"/>
  <c r="D27" i="12"/>
  <c r="C27" i="12"/>
  <c r="K26" i="12"/>
  <c r="J26" i="12"/>
  <c r="I26" i="12"/>
  <c r="H26" i="12"/>
  <c r="G26" i="12"/>
  <c r="F26" i="12"/>
  <c r="E26" i="12"/>
  <c r="D26" i="12"/>
  <c r="C26" i="12"/>
  <c r="B26" i="12"/>
  <c r="K25" i="12"/>
  <c r="J25" i="12"/>
  <c r="I25" i="12"/>
  <c r="H25" i="12"/>
  <c r="G25" i="12"/>
  <c r="F25" i="12"/>
  <c r="E25" i="12"/>
  <c r="D25" i="12"/>
  <c r="C25" i="12"/>
  <c r="B25" i="12"/>
  <c r="K24" i="12"/>
  <c r="J24" i="12"/>
  <c r="I24" i="12"/>
  <c r="H24" i="12"/>
  <c r="G24" i="12"/>
  <c r="F24" i="12"/>
  <c r="E24" i="12"/>
  <c r="D24" i="12"/>
  <c r="C24" i="12"/>
  <c r="B24" i="12"/>
  <c r="K23" i="12"/>
  <c r="J23" i="12"/>
  <c r="I23" i="12"/>
  <c r="H23" i="12"/>
  <c r="G23" i="12"/>
  <c r="F23" i="12"/>
  <c r="E23" i="12"/>
  <c r="D23" i="12"/>
  <c r="C23" i="12"/>
  <c r="B23" i="12"/>
  <c r="K22" i="12"/>
  <c r="J22" i="12"/>
  <c r="I22" i="12"/>
  <c r="H22" i="12"/>
  <c r="G22" i="12"/>
  <c r="F22" i="12"/>
  <c r="E22" i="12"/>
  <c r="D22" i="12"/>
  <c r="C22" i="12"/>
  <c r="B22" i="12"/>
  <c r="K21" i="12"/>
  <c r="J21" i="12"/>
  <c r="I21" i="12"/>
  <c r="H21" i="12"/>
  <c r="G21" i="12"/>
  <c r="F21" i="12"/>
  <c r="E21" i="12"/>
  <c r="D21" i="12"/>
  <c r="C21" i="12"/>
  <c r="B21" i="12"/>
  <c r="K20" i="12"/>
  <c r="J20" i="12"/>
  <c r="I20" i="12"/>
  <c r="H20" i="12"/>
  <c r="G20" i="12"/>
  <c r="F20" i="12"/>
  <c r="E20" i="12"/>
  <c r="D20" i="12"/>
  <c r="C20" i="12"/>
  <c r="B20" i="12"/>
  <c r="K19" i="12"/>
  <c r="J19" i="12"/>
  <c r="I19" i="12"/>
  <c r="H19" i="12"/>
  <c r="G19" i="12"/>
  <c r="F19" i="12"/>
  <c r="E19" i="12"/>
  <c r="D19" i="12"/>
  <c r="C19" i="12"/>
  <c r="B19" i="12"/>
  <c r="K18" i="12"/>
  <c r="J18" i="12"/>
  <c r="I18" i="12"/>
  <c r="H18" i="12"/>
  <c r="G18" i="12"/>
  <c r="F18" i="12"/>
  <c r="E18" i="12"/>
  <c r="D18" i="12"/>
  <c r="C18" i="12"/>
  <c r="B18" i="12"/>
  <c r="K17" i="12"/>
  <c r="J17" i="12"/>
  <c r="I17" i="12"/>
  <c r="H17" i="12"/>
  <c r="G17" i="12"/>
  <c r="F17" i="12"/>
  <c r="E17" i="12"/>
  <c r="D17" i="12"/>
  <c r="C17" i="12"/>
  <c r="B17" i="12"/>
  <c r="K16" i="12"/>
  <c r="J16" i="12"/>
  <c r="I16" i="12"/>
  <c r="H16" i="12"/>
  <c r="G16" i="12"/>
  <c r="F16" i="12"/>
  <c r="E16" i="12"/>
  <c r="D16" i="12"/>
  <c r="C16" i="12"/>
  <c r="B16" i="12"/>
  <c r="K15" i="12"/>
  <c r="J15" i="12"/>
  <c r="I15" i="12"/>
  <c r="H15" i="12"/>
  <c r="G15" i="12"/>
  <c r="F15" i="12"/>
  <c r="E15" i="12"/>
  <c r="D15" i="12"/>
  <c r="C15" i="12"/>
  <c r="B15" i="12"/>
  <c r="K14" i="12"/>
  <c r="J14" i="12"/>
  <c r="I14" i="12"/>
  <c r="H14" i="12"/>
  <c r="G14" i="12"/>
  <c r="F14" i="12"/>
  <c r="E14" i="12"/>
  <c r="D14" i="12"/>
  <c r="C14" i="12"/>
  <c r="B14" i="12"/>
  <c r="K13" i="12"/>
  <c r="J13" i="12"/>
  <c r="I13" i="12"/>
  <c r="H13" i="12"/>
  <c r="G13" i="12"/>
  <c r="F13" i="12"/>
  <c r="E13" i="12"/>
  <c r="D13" i="12"/>
  <c r="C13" i="12"/>
  <c r="B13" i="12"/>
  <c r="K12" i="12"/>
  <c r="J12" i="12"/>
  <c r="I12" i="12"/>
  <c r="H12" i="12"/>
  <c r="G12" i="12"/>
  <c r="F12" i="12"/>
  <c r="E12" i="12"/>
  <c r="D12" i="12"/>
  <c r="C12" i="12"/>
  <c r="B12" i="12"/>
  <c r="K11" i="12"/>
  <c r="J11" i="12"/>
  <c r="I11" i="12"/>
  <c r="H11" i="12"/>
  <c r="G11" i="12"/>
  <c r="F11" i="12"/>
  <c r="E11" i="12"/>
  <c r="D11" i="12"/>
  <c r="C11" i="12"/>
  <c r="B11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A9" i="12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K8" i="12"/>
  <c r="J8" i="12"/>
  <c r="I8" i="12"/>
  <c r="H8" i="12"/>
  <c r="G8" i="12"/>
  <c r="F8" i="12"/>
  <c r="E8" i="12"/>
  <c r="D8" i="12"/>
  <c r="C8" i="12"/>
  <c r="B8" i="12"/>
  <c r="K7" i="12"/>
  <c r="J7" i="12"/>
  <c r="I7" i="12"/>
  <c r="H7" i="12"/>
  <c r="G7" i="12"/>
  <c r="F7" i="12"/>
  <c r="E7" i="12"/>
  <c r="D7" i="12"/>
  <c r="C7" i="12"/>
  <c r="B7" i="12"/>
  <c r="K6" i="12"/>
  <c r="I6" i="12"/>
  <c r="H6" i="12"/>
  <c r="G6" i="12"/>
  <c r="F6" i="12"/>
  <c r="E6" i="12"/>
  <c r="D6" i="12"/>
  <c r="C6" i="12"/>
  <c r="B6" i="12"/>
  <c r="J76" i="11"/>
  <c r="G76" i="11"/>
  <c r="J75" i="11"/>
  <c r="G75" i="11"/>
  <c r="A55" i="1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32" i="1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K27" i="11"/>
  <c r="J27" i="11"/>
  <c r="I27" i="11"/>
  <c r="H27" i="11"/>
  <c r="G27" i="11"/>
  <c r="F27" i="11"/>
  <c r="E27" i="11"/>
  <c r="D27" i="11"/>
  <c r="C27" i="11"/>
  <c r="K26" i="11"/>
  <c r="J26" i="11"/>
  <c r="I26" i="11"/>
  <c r="H26" i="11"/>
  <c r="G26" i="11"/>
  <c r="F26" i="11"/>
  <c r="E26" i="11"/>
  <c r="D26" i="11"/>
  <c r="C26" i="11"/>
  <c r="B26" i="11"/>
  <c r="K25" i="11"/>
  <c r="J25" i="11"/>
  <c r="I25" i="11"/>
  <c r="H25" i="11"/>
  <c r="G25" i="11"/>
  <c r="F25" i="11"/>
  <c r="E25" i="11"/>
  <c r="D25" i="11"/>
  <c r="C25" i="11"/>
  <c r="B25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21" i="11"/>
  <c r="J21" i="11"/>
  <c r="I21" i="11"/>
  <c r="H21" i="11"/>
  <c r="G21" i="11"/>
  <c r="F21" i="11"/>
  <c r="E21" i="11"/>
  <c r="D21" i="11"/>
  <c r="C21" i="11"/>
  <c r="B21" i="11"/>
  <c r="K20" i="11"/>
  <c r="J20" i="11"/>
  <c r="I20" i="11"/>
  <c r="H20" i="11"/>
  <c r="G20" i="11"/>
  <c r="F20" i="11"/>
  <c r="E20" i="11"/>
  <c r="D20" i="11"/>
  <c r="C20" i="11"/>
  <c r="B20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I18" i="11"/>
  <c r="H18" i="11"/>
  <c r="G18" i="11"/>
  <c r="F18" i="11"/>
  <c r="E18" i="11"/>
  <c r="D18" i="11"/>
  <c r="C18" i="11"/>
  <c r="B18" i="11"/>
  <c r="K17" i="11"/>
  <c r="J17" i="11"/>
  <c r="I17" i="11"/>
  <c r="H17" i="11"/>
  <c r="G17" i="11"/>
  <c r="F17" i="11"/>
  <c r="E17" i="11"/>
  <c r="D17" i="11"/>
  <c r="C17" i="11"/>
  <c r="B17" i="11"/>
  <c r="K16" i="11"/>
  <c r="J16" i="11"/>
  <c r="I16" i="11"/>
  <c r="H16" i="11"/>
  <c r="G16" i="11"/>
  <c r="F16" i="11"/>
  <c r="E16" i="11"/>
  <c r="D16" i="11"/>
  <c r="C16" i="11"/>
  <c r="B16" i="11"/>
  <c r="K15" i="11"/>
  <c r="J15" i="11"/>
  <c r="I15" i="11"/>
  <c r="H15" i="11"/>
  <c r="G15" i="11"/>
  <c r="F15" i="11"/>
  <c r="E15" i="11"/>
  <c r="D15" i="11"/>
  <c r="C15" i="11"/>
  <c r="B15" i="11"/>
  <c r="K14" i="11"/>
  <c r="J14" i="11"/>
  <c r="I14" i="11"/>
  <c r="H14" i="11"/>
  <c r="G14" i="11"/>
  <c r="F14" i="11"/>
  <c r="E14" i="11"/>
  <c r="D14" i="11"/>
  <c r="C14" i="11"/>
  <c r="B14" i="11"/>
  <c r="K13" i="11"/>
  <c r="J13" i="11"/>
  <c r="I13" i="11"/>
  <c r="H13" i="11"/>
  <c r="G13" i="11"/>
  <c r="F13" i="11"/>
  <c r="E13" i="11"/>
  <c r="D13" i="11"/>
  <c r="C13" i="11"/>
  <c r="B13" i="11"/>
  <c r="K12" i="11"/>
  <c r="J12" i="11"/>
  <c r="I12" i="11"/>
  <c r="H12" i="11"/>
  <c r="G12" i="11"/>
  <c r="F12" i="11"/>
  <c r="E12" i="11"/>
  <c r="D12" i="11"/>
  <c r="C12" i="11"/>
  <c r="B12" i="11"/>
  <c r="K11" i="11"/>
  <c r="J11" i="11"/>
  <c r="I11" i="11"/>
  <c r="H11" i="11"/>
  <c r="G11" i="11"/>
  <c r="F11" i="11"/>
  <c r="E11" i="11"/>
  <c r="D11" i="11"/>
  <c r="C11" i="11"/>
  <c r="B11" i="11"/>
  <c r="K10" i="11"/>
  <c r="J10" i="11"/>
  <c r="I10" i="11"/>
  <c r="H10" i="11"/>
  <c r="G10" i="11"/>
  <c r="F10" i="11"/>
  <c r="E10" i="11"/>
  <c r="D10" i="11"/>
  <c r="C10" i="11"/>
  <c r="B10" i="11"/>
  <c r="K9" i="11"/>
  <c r="J9" i="11"/>
  <c r="I9" i="11"/>
  <c r="H9" i="11"/>
  <c r="G9" i="11"/>
  <c r="F9" i="11"/>
  <c r="E9" i="11"/>
  <c r="D9" i="11"/>
  <c r="C9" i="11"/>
  <c r="B9" i="1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K8" i="11"/>
  <c r="J8" i="11"/>
  <c r="I8" i="11"/>
  <c r="H8" i="11"/>
  <c r="G8" i="11"/>
  <c r="F8" i="11"/>
  <c r="E8" i="11"/>
  <c r="D8" i="11"/>
  <c r="C8" i="11"/>
  <c r="B8" i="11"/>
  <c r="K7" i="11"/>
  <c r="J7" i="11"/>
  <c r="I7" i="11"/>
  <c r="H7" i="11"/>
  <c r="G7" i="11"/>
  <c r="F7" i="11"/>
  <c r="E7" i="11"/>
  <c r="D7" i="11"/>
  <c r="C7" i="11"/>
  <c r="B7" i="11"/>
  <c r="K6" i="11"/>
  <c r="I6" i="11"/>
  <c r="H6" i="11"/>
  <c r="G6" i="11"/>
  <c r="F6" i="11"/>
  <c r="E6" i="11"/>
  <c r="D6" i="11"/>
  <c r="C6" i="11"/>
  <c r="B6" i="11"/>
  <c r="J76" i="10"/>
  <c r="G76" i="10"/>
  <c r="J75" i="10"/>
  <c r="G75" i="10"/>
  <c r="A55" i="10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32" i="10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27" i="10"/>
  <c r="J27" i="10"/>
  <c r="I27" i="10"/>
  <c r="H27" i="10"/>
  <c r="G27" i="10"/>
  <c r="F27" i="10"/>
  <c r="E27" i="10"/>
  <c r="D27" i="10"/>
  <c r="C27" i="10"/>
  <c r="K26" i="10"/>
  <c r="J26" i="10"/>
  <c r="I26" i="10"/>
  <c r="H26" i="10"/>
  <c r="G26" i="10"/>
  <c r="F26" i="10"/>
  <c r="E26" i="10"/>
  <c r="D26" i="10"/>
  <c r="C26" i="10"/>
  <c r="B26" i="10"/>
  <c r="K25" i="10"/>
  <c r="J25" i="10"/>
  <c r="I25" i="10"/>
  <c r="H25" i="10"/>
  <c r="G25" i="10"/>
  <c r="F25" i="10"/>
  <c r="E25" i="10"/>
  <c r="D25" i="10"/>
  <c r="C25" i="10"/>
  <c r="B25" i="10"/>
  <c r="K24" i="10"/>
  <c r="J24" i="10"/>
  <c r="I24" i="10"/>
  <c r="H24" i="10"/>
  <c r="G24" i="10"/>
  <c r="F24" i="10"/>
  <c r="E24" i="10"/>
  <c r="D24" i="10"/>
  <c r="C24" i="10"/>
  <c r="B24" i="10"/>
  <c r="K23" i="10"/>
  <c r="J23" i="10"/>
  <c r="I23" i="10"/>
  <c r="H23" i="10"/>
  <c r="G23" i="10"/>
  <c r="F23" i="10"/>
  <c r="E23" i="10"/>
  <c r="D23" i="10"/>
  <c r="C23" i="10"/>
  <c r="B23" i="10"/>
  <c r="K22" i="10"/>
  <c r="J22" i="10"/>
  <c r="I22" i="10"/>
  <c r="H22" i="10"/>
  <c r="G22" i="10"/>
  <c r="F22" i="10"/>
  <c r="E22" i="10"/>
  <c r="D22" i="10"/>
  <c r="C22" i="10"/>
  <c r="B22" i="10"/>
  <c r="K21" i="10"/>
  <c r="J21" i="10"/>
  <c r="I21" i="10"/>
  <c r="H21" i="10"/>
  <c r="G21" i="10"/>
  <c r="F21" i="10"/>
  <c r="E21" i="10"/>
  <c r="D21" i="10"/>
  <c r="C21" i="10"/>
  <c r="B21" i="10"/>
  <c r="K20" i="10"/>
  <c r="J20" i="10"/>
  <c r="I20" i="10"/>
  <c r="H20" i="10"/>
  <c r="G20" i="10"/>
  <c r="F20" i="10"/>
  <c r="E20" i="10"/>
  <c r="D20" i="10"/>
  <c r="C20" i="10"/>
  <c r="B20" i="10"/>
  <c r="K19" i="10"/>
  <c r="J19" i="10"/>
  <c r="I19" i="10"/>
  <c r="H19" i="10"/>
  <c r="G19" i="10"/>
  <c r="F19" i="10"/>
  <c r="E19" i="10"/>
  <c r="D19" i="10"/>
  <c r="C19" i="10"/>
  <c r="B19" i="10"/>
  <c r="K18" i="10"/>
  <c r="J18" i="10"/>
  <c r="I18" i="10"/>
  <c r="H18" i="10"/>
  <c r="G18" i="10"/>
  <c r="F18" i="10"/>
  <c r="E18" i="10"/>
  <c r="D18" i="10"/>
  <c r="C18" i="10"/>
  <c r="B18" i="10"/>
  <c r="K17" i="10"/>
  <c r="J17" i="10"/>
  <c r="I17" i="10"/>
  <c r="H17" i="10"/>
  <c r="G17" i="10"/>
  <c r="F17" i="10"/>
  <c r="E17" i="10"/>
  <c r="D17" i="10"/>
  <c r="C17" i="10"/>
  <c r="B17" i="10"/>
  <c r="K16" i="10"/>
  <c r="J16" i="10"/>
  <c r="I16" i="10"/>
  <c r="H16" i="10"/>
  <c r="G16" i="10"/>
  <c r="F16" i="10"/>
  <c r="E16" i="10"/>
  <c r="D16" i="10"/>
  <c r="C16" i="10"/>
  <c r="B16" i="10"/>
  <c r="K15" i="10"/>
  <c r="J15" i="10"/>
  <c r="I15" i="10"/>
  <c r="H15" i="10"/>
  <c r="G15" i="10"/>
  <c r="F15" i="10"/>
  <c r="E15" i="10"/>
  <c r="D15" i="10"/>
  <c r="C15" i="10"/>
  <c r="B15" i="10"/>
  <c r="K14" i="10"/>
  <c r="J14" i="10"/>
  <c r="I14" i="10"/>
  <c r="H14" i="10"/>
  <c r="G14" i="10"/>
  <c r="F14" i="10"/>
  <c r="E14" i="10"/>
  <c r="D14" i="10"/>
  <c r="C14" i="10"/>
  <c r="B14" i="10"/>
  <c r="K13" i="10"/>
  <c r="J13" i="10"/>
  <c r="I13" i="10"/>
  <c r="H13" i="10"/>
  <c r="G13" i="10"/>
  <c r="F13" i="10"/>
  <c r="E13" i="10"/>
  <c r="D13" i="10"/>
  <c r="C13" i="10"/>
  <c r="B13" i="10"/>
  <c r="K12" i="10"/>
  <c r="J12" i="10"/>
  <c r="I12" i="10"/>
  <c r="H12" i="10"/>
  <c r="G12" i="10"/>
  <c r="F12" i="10"/>
  <c r="E12" i="10"/>
  <c r="D12" i="10"/>
  <c r="C12" i="10"/>
  <c r="B12" i="10"/>
  <c r="K11" i="10"/>
  <c r="J11" i="10"/>
  <c r="I11" i="10"/>
  <c r="H11" i="10"/>
  <c r="G11" i="10"/>
  <c r="F11" i="10"/>
  <c r="E11" i="10"/>
  <c r="D11" i="10"/>
  <c r="C11" i="10"/>
  <c r="B11" i="10"/>
  <c r="K10" i="10"/>
  <c r="J10" i="10"/>
  <c r="I10" i="10"/>
  <c r="H10" i="10"/>
  <c r="G10" i="10"/>
  <c r="F10" i="10"/>
  <c r="E10" i="10"/>
  <c r="D10" i="10"/>
  <c r="C10" i="10"/>
  <c r="B10" i="10"/>
  <c r="K9" i="10"/>
  <c r="J9" i="10"/>
  <c r="I9" i="10"/>
  <c r="H9" i="10"/>
  <c r="G9" i="10"/>
  <c r="F9" i="10"/>
  <c r="E9" i="10"/>
  <c r="D9" i="10"/>
  <c r="C9" i="10"/>
  <c r="B9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K8" i="10"/>
  <c r="J8" i="10"/>
  <c r="I8" i="10"/>
  <c r="H8" i="10"/>
  <c r="G8" i="10"/>
  <c r="F8" i="10"/>
  <c r="E8" i="10"/>
  <c r="D8" i="10"/>
  <c r="C8" i="10"/>
  <c r="B8" i="10"/>
  <c r="K7" i="10"/>
  <c r="J7" i="10"/>
  <c r="I7" i="10"/>
  <c r="H7" i="10"/>
  <c r="G7" i="10"/>
  <c r="F7" i="10"/>
  <c r="E7" i="10"/>
  <c r="D7" i="10"/>
  <c r="C7" i="10"/>
  <c r="B7" i="10"/>
  <c r="K6" i="10"/>
  <c r="I6" i="10"/>
  <c r="H6" i="10"/>
  <c r="G6" i="10"/>
  <c r="F6" i="10"/>
  <c r="E6" i="10"/>
  <c r="D6" i="10"/>
  <c r="C6" i="10"/>
  <c r="B6" i="10"/>
  <c r="J76" i="9"/>
  <c r="G76" i="9"/>
  <c r="D76" i="9" s="1"/>
  <c r="J75" i="9"/>
  <c r="G75" i="9"/>
  <c r="A55" i="9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32" i="9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K27" i="9"/>
  <c r="J27" i="9"/>
  <c r="I27" i="9"/>
  <c r="H27" i="9"/>
  <c r="G27" i="9"/>
  <c r="F27" i="9"/>
  <c r="E27" i="9"/>
  <c r="D27" i="9"/>
  <c r="C27" i="9"/>
  <c r="K26" i="9"/>
  <c r="J26" i="9"/>
  <c r="I26" i="9"/>
  <c r="H26" i="9"/>
  <c r="G26" i="9"/>
  <c r="F26" i="9"/>
  <c r="E26" i="9"/>
  <c r="D26" i="9"/>
  <c r="C26" i="9"/>
  <c r="B26" i="9"/>
  <c r="K25" i="9"/>
  <c r="J25" i="9"/>
  <c r="I25" i="9"/>
  <c r="H25" i="9"/>
  <c r="G25" i="9"/>
  <c r="F25" i="9"/>
  <c r="E25" i="9"/>
  <c r="D25" i="9"/>
  <c r="C25" i="9"/>
  <c r="B25" i="9"/>
  <c r="K24" i="9"/>
  <c r="J24" i="9"/>
  <c r="I24" i="9"/>
  <c r="H24" i="9"/>
  <c r="G24" i="9"/>
  <c r="F24" i="9"/>
  <c r="E24" i="9"/>
  <c r="D24" i="9"/>
  <c r="C24" i="9"/>
  <c r="B24" i="9"/>
  <c r="K23" i="9"/>
  <c r="J23" i="9"/>
  <c r="I23" i="9"/>
  <c r="H23" i="9"/>
  <c r="G23" i="9"/>
  <c r="F23" i="9"/>
  <c r="E23" i="9"/>
  <c r="D23" i="9"/>
  <c r="C23" i="9"/>
  <c r="B23" i="9"/>
  <c r="K22" i="9"/>
  <c r="J22" i="9"/>
  <c r="I22" i="9"/>
  <c r="H22" i="9"/>
  <c r="G22" i="9"/>
  <c r="F22" i="9"/>
  <c r="E22" i="9"/>
  <c r="D22" i="9"/>
  <c r="C22" i="9"/>
  <c r="B22" i="9"/>
  <c r="K21" i="9"/>
  <c r="J21" i="9"/>
  <c r="I21" i="9"/>
  <c r="H21" i="9"/>
  <c r="G21" i="9"/>
  <c r="F21" i="9"/>
  <c r="E21" i="9"/>
  <c r="D21" i="9"/>
  <c r="C21" i="9"/>
  <c r="B21" i="9"/>
  <c r="K20" i="9"/>
  <c r="J20" i="9"/>
  <c r="I20" i="9"/>
  <c r="H20" i="9"/>
  <c r="G20" i="9"/>
  <c r="F20" i="9"/>
  <c r="E20" i="9"/>
  <c r="D20" i="9"/>
  <c r="C20" i="9"/>
  <c r="B20" i="9"/>
  <c r="K19" i="9"/>
  <c r="J19" i="9"/>
  <c r="I19" i="9"/>
  <c r="H19" i="9"/>
  <c r="G19" i="9"/>
  <c r="F19" i="9"/>
  <c r="E19" i="9"/>
  <c r="D19" i="9"/>
  <c r="C19" i="9"/>
  <c r="B19" i="9"/>
  <c r="K18" i="9"/>
  <c r="J18" i="9"/>
  <c r="I18" i="9"/>
  <c r="H18" i="9"/>
  <c r="G18" i="9"/>
  <c r="F18" i="9"/>
  <c r="E18" i="9"/>
  <c r="D18" i="9"/>
  <c r="C18" i="9"/>
  <c r="B18" i="9"/>
  <c r="K17" i="9"/>
  <c r="J17" i="9"/>
  <c r="I17" i="9"/>
  <c r="H17" i="9"/>
  <c r="G17" i="9"/>
  <c r="F17" i="9"/>
  <c r="E17" i="9"/>
  <c r="D17" i="9"/>
  <c r="C17" i="9"/>
  <c r="B17" i="9"/>
  <c r="K16" i="9"/>
  <c r="J16" i="9"/>
  <c r="I16" i="9"/>
  <c r="H16" i="9"/>
  <c r="G16" i="9"/>
  <c r="F16" i="9"/>
  <c r="E16" i="9"/>
  <c r="D16" i="9"/>
  <c r="C16" i="9"/>
  <c r="B16" i="9"/>
  <c r="K15" i="9"/>
  <c r="J15" i="9"/>
  <c r="I15" i="9"/>
  <c r="H15" i="9"/>
  <c r="G15" i="9"/>
  <c r="F15" i="9"/>
  <c r="E15" i="9"/>
  <c r="D15" i="9"/>
  <c r="C15" i="9"/>
  <c r="B15" i="9"/>
  <c r="K14" i="9"/>
  <c r="J14" i="9"/>
  <c r="I14" i="9"/>
  <c r="H14" i="9"/>
  <c r="G14" i="9"/>
  <c r="F14" i="9"/>
  <c r="E14" i="9"/>
  <c r="D14" i="9"/>
  <c r="C14" i="9"/>
  <c r="B14" i="9"/>
  <c r="K13" i="9"/>
  <c r="J13" i="9"/>
  <c r="I13" i="9"/>
  <c r="H13" i="9"/>
  <c r="G13" i="9"/>
  <c r="F13" i="9"/>
  <c r="E13" i="9"/>
  <c r="D13" i="9"/>
  <c r="C13" i="9"/>
  <c r="B13" i="9"/>
  <c r="K12" i="9"/>
  <c r="J12" i="9"/>
  <c r="I12" i="9"/>
  <c r="H12" i="9"/>
  <c r="G12" i="9"/>
  <c r="F12" i="9"/>
  <c r="E12" i="9"/>
  <c r="D12" i="9"/>
  <c r="C12" i="9"/>
  <c r="B12" i="9"/>
  <c r="K11" i="9"/>
  <c r="J11" i="9"/>
  <c r="I11" i="9"/>
  <c r="H11" i="9"/>
  <c r="G11" i="9"/>
  <c r="F11" i="9"/>
  <c r="E11" i="9"/>
  <c r="D11" i="9"/>
  <c r="C11" i="9"/>
  <c r="B11" i="9"/>
  <c r="K10" i="9"/>
  <c r="J10" i="9"/>
  <c r="I10" i="9"/>
  <c r="H10" i="9"/>
  <c r="G10" i="9"/>
  <c r="F10" i="9"/>
  <c r="E10" i="9"/>
  <c r="D10" i="9"/>
  <c r="C10" i="9"/>
  <c r="B10" i="9"/>
  <c r="K9" i="9"/>
  <c r="J9" i="9"/>
  <c r="I9" i="9"/>
  <c r="H9" i="9"/>
  <c r="G9" i="9"/>
  <c r="F9" i="9"/>
  <c r="E9" i="9"/>
  <c r="D9" i="9"/>
  <c r="C9" i="9"/>
  <c r="B9" i="9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K8" i="9"/>
  <c r="J8" i="9"/>
  <c r="I8" i="9"/>
  <c r="H8" i="9"/>
  <c r="G8" i="9"/>
  <c r="F8" i="9"/>
  <c r="E8" i="9"/>
  <c r="D8" i="9"/>
  <c r="C8" i="9"/>
  <c r="B8" i="9"/>
  <c r="K7" i="9"/>
  <c r="J7" i="9"/>
  <c r="I7" i="9"/>
  <c r="H7" i="9"/>
  <c r="G7" i="9"/>
  <c r="F7" i="9"/>
  <c r="E7" i="9"/>
  <c r="D7" i="9"/>
  <c r="C7" i="9"/>
  <c r="B7" i="9"/>
  <c r="K6" i="9"/>
  <c r="I6" i="9"/>
  <c r="H6" i="9"/>
  <c r="G6" i="9"/>
  <c r="F6" i="9"/>
  <c r="E6" i="9"/>
  <c r="D6" i="9"/>
  <c r="C6" i="9"/>
  <c r="B6" i="9"/>
  <c r="J76" i="8"/>
  <c r="G76" i="8"/>
  <c r="J75" i="8"/>
  <c r="G75" i="8"/>
  <c r="D75" i="8" s="1"/>
  <c r="A55" i="8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K27" i="8"/>
  <c r="J27" i="8"/>
  <c r="I27" i="8"/>
  <c r="H27" i="8"/>
  <c r="G27" i="8"/>
  <c r="F27" i="8"/>
  <c r="E27" i="8"/>
  <c r="D27" i="8"/>
  <c r="C27" i="8"/>
  <c r="K26" i="8"/>
  <c r="J26" i="8"/>
  <c r="I26" i="8"/>
  <c r="H26" i="8"/>
  <c r="G26" i="8"/>
  <c r="F26" i="8"/>
  <c r="E26" i="8"/>
  <c r="D26" i="8"/>
  <c r="C26" i="8"/>
  <c r="B26" i="8"/>
  <c r="K25" i="8"/>
  <c r="J25" i="8"/>
  <c r="I25" i="8"/>
  <c r="H25" i="8"/>
  <c r="G25" i="8"/>
  <c r="F25" i="8"/>
  <c r="E25" i="8"/>
  <c r="D25" i="8"/>
  <c r="C25" i="8"/>
  <c r="B25" i="8"/>
  <c r="K24" i="8"/>
  <c r="J24" i="8"/>
  <c r="I24" i="8"/>
  <c r="H24" i="8"/>
  <c r="G24" i="8"/>
  <c r="F24" i="8"/>
  <c r="E24" i="8"/>
  <c r="D24" i="8"/>
  <c r="C24" i="8"/>
  <c r="B24" i="8"/>
  <c r="K23" i="8"/>
  <c r="J23" i="8"/>
  <c r="I23" i="8"/>
  <c r="H23" i="8"/>
  <c r="G23" i="8"/>
  <c r="F23" i="8"/>
  <c r="E23" i="8"/>
  <c r="D23" i="8"/>
  <c r="C23" i="8"/>
  <c r="B23" i="8"/>
  <c r="K22" i="8"/>
  <c r="J22" i="8"/>
  <c r="I22" i="8"/>
  <c r="H22" i="8"/>
  <c r="G22" i="8"/>
  <c r="F22" i="8"/>
  <c r="E22" i="8"/>
  <c r="D22" i="8"/>
  <c r="C22" i="8"/>
  <c r="B22" i="8"/>
  <c r="K21" i="8"/>
  <c r="J21" i="8"/>
  <c r="I21" i="8"/>
  <c r="H21" i="8"/>
  <c r="G21" i="8"/>
  <c r="F21" i="8"/>
  <c r="E21" i="8"/>
  <c r="D21" i="8"/>
  <c r="C21" i="8"/>
  <c r="B21" i="8"/>
  <c r="K20" i="8"/>
  <c r="J20" i="8"/>
  <c r="I20" i="8"/>
  <c r="H20" i="8"/>
  <c r="G20" i="8"/>
  <c r="F20" i="8"/>
  <c r="E20" i="8"/>
  <c r="D20" i="8"/>
  <c r="C20" i="8"/>
  <c r="B20" i="8"/>
  <c r="K19" i="8"/>
  <c r="J19" i="8"/>
  <c r="I19" i="8"/>
  <c r="H19" i="8"/>
  <c r="G19" i="8"/>
  <c r="F19" i="8"/>
  <c r="E19" i="8"/>
  <c r="D19" i="8"/>
  <c r="C19" i="8"/>
  <c r="B19" i="8"/>
  <c r="K18" i="8"/>
  <c r="J18" i="8"/>
  <c r="I18" i="8"/>
  <c r="H18" i="8"/>
  <c r="G18" i="8"/>
  <c r="F18" i="8"/>
  <c r="E18" i="8"/>
  <c r="D18" i="8"/>
  <c r="C18" i="8"/>
  <c r="B18" i="8"/>
  <c r="K17" i="8"/>
  <c r="J17" i="8"/>
  <c r="I17" i="8"/>
  <c r="H17" i="8"/>
  <c r="G17" i="8"/>
  <c r="F17" i="8"/>
  <c r="E17" i="8"/>
  <c r="D17" i="8"/>
  <c r="C17" i="8"/>
  <c r="B17" i="8"/>
  <c r="K16" i="8"/>
  <c r="J16" i="8"/>
  <c r="I16" i="8"/>
  <c r="H16" i="8"/>
  <c r="G16" i="8"/>
  <c r="F16" i="8"/>
  <c r="E16" i="8"/>
  <c r="D16" i="8"/>
  <c r="C16" i="8"/>
  <c r="B16" i="8"/>
  <c r="K15" i="8"/>
  <c r="J15" i="8"/>
  <c r="I15" i="8"/>
  <c r="H15" i="8"/>
  <c r="G15" i="8"/>
  <c r="F15" i="8"/>
  <c r="E15" i="8"/>
  <c r="D15" i="8"/>
  <c r="C15" i="8"/>
  <c r="B15" i="8"/>
  <c r="K14" i="8"/>
  <c r="J14" i="8"/>
  <c r="I14" i="8"/>
  <c r="H14" i="8"/>
  <c r="G14" i="8"/>
  <c r="F14" i="8"/>
  <c r="E14" i="8"/>
  <c r="D14" i="8"/>
  <c r="C14" i="8"/>
  <c r="B14" i="8"/>
  <c r="K13" i="8"/>
  <c r="J13" i="8"/>
  <c r="I13" i="8"/>
  <c r="H13" i="8"/>
  <c r="G13" i="8"/>
  <c r="F13" i="8"/>
  <c r="E13" i="8"/>
  <c r="D13" i="8"/>
  <c r="C13" i="8"/>
  <c r="B13" i="8"/>
  <c r="K12" i="8"/>
  <c r="J12" i="8"/>
  <c r="I12" i="8"/>
  <c r="H12" i="8"/>
  <c r="G12" i="8"/>
  <c r="F12" i="8"/>
  <c r="E12" i="8"/>
  <c r="D12" i="8"/>
  <c r="C12" i="8"/>
  <c r="B12" i="8"/>
  <c r="K11" i="8"/>
  <c r="J11" i="8"/>
  <c r="I11" i="8"/>
  <c r="H11" i="8"/>
  <c r="G11" i="8"/>
  <c r="F11" i="8"/>
  <c r="E11" i="8"/>
  <c r="D11" i="8"/>
  <c r="C11" i="8"/>
  <c r="B11" i="8"/>
  <c r="K10" i="8"/>
  <c r="J10" i="8"/>
  <c r="I10" i="8"/>
  <c r="H10" i="8"/>
  <c r="G10" i="8"/>
  <c r="F10" i="8"/>
  <c r="E10" i="8"/>
  <c r="D10" i="8"/>
  <c r="C10" i="8"/>
  <c r="B10" i="8"/>
  <c r="K9" i="8"/>
  <c r="J9" i="8"/>
  <c r="I9" i="8"/>
  <c r="H9" i="8"/>
  <c r="G9" i="8"/>
  <c r="F9" i="8"/>
  <c r="E9" i="8"/>
  <c r="D9" i="8"/>
  <c r="C9" i="8"/>
  <c r="B9" i="8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K8" i="8"/>
  <c r="J8" i="8"/>
  <c r="I8" i="8"/>
  <c r="H8" i="8"/>
  <c r="G8" i="8"/>
  <c r="F8" i="8"/>
  <c r="E8" i="8"/>
  <c r="D8" i="8"/>
  <c r="C8" i="8"/>
  <c r="B8" i="8"/>
  <c r="K7" i="8"/>
  <c r="J7" i="8"/>
  <c r="I7" i="8"/>
  <c r="H7" i="8"/>
  <c r="G7" i="8"/>
  <c r="F7" i="8"/>
  <c r="E7" i="8"/>
  <c r="D7" i="8"/>
  <c r="C7" i="8"/>
  <c r="B7" i="8"/>
  <c r="K6" i="8"/>
  <c r="I6" i="8"/>
  <c r="H6" i="8"/>
  <c r="G6" i="8"/>
  <c r="F6" i="8"/>
  <c r="E6" i="8"/>
  <c r="D6" i="8"/>
  <c r="C6" i="8"/>
  <c r="B6" i="8"/>
  <c r="J76" i="7"/>
  <c r="G76" i="7"/>
  <c r="D76" i="7" s="1"/>
  <c r="J75" i="7"/>
  <c r="G75" i="7"/>
  <c r="A55" i="7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32" i="7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K27" i="7"/>
  <c r="J27" i="7"/>
  <c r="I27" i="7"/>
  <c r="H27" i="7"/>
  <c r="G27" i="7"/>
  <c r="F27" i="7"/>
  <c r="E27" i="7"/>
  <c r="D27" i="7"/>
  <c r="C27" i="7"/>
  <c r="K26" i="7"/>
  <c r="J26" i="7"/>
  <c r="I26" i="7"/>
  <c r="H26" i="7"/>
  <c r="G26" i="7"/>
  <c r="F26" i="7"/>
  <c r="E26" i="7"/>
  <c r="D26" i="7"/>
  <c r="C26" i="7"/>
  <c r="B26" i="7"/>
  <c r="K25" i="7"/>
  <c r="J25" i="7"/>
  <c r="I25" i="7"/>
  <c r="H25" i="7"/>
  <c r="G25" i="7"/>
  <c r="F25" i="7"/>
  <c r="E25" i="7"/>
  <c r="D25" i="7"/>
  <c r="C25" i="7"/>
  <c r="B25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K22" i="7"/>
  <c r="J22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K20" i="7"/>
  <c r="J20" i="7"/>
  <c r="I20" i="7"/>
  <c r="H20" i="7"/>
  <c r="G20" i="7"/>
  <c r="F20" i="7"/>
  <c r="E20" i="7"/>
  <c r="D20" i="7"/>
  <c r="C20" i="7"/>
  <c r="B20" i="7"/>
  <c r="K19" i="7"/>
  <c r="J19" i="7"/>
  <c r="I19" i="7"/>
  <c r="H19" i="7"/>
  <c r="G19" i="7"/>
  <c r="F19" i="7"/>
  <c r="E19" i="7"/>
  <c r="D19" i="7"/>
  <c r="C19" i="7"/>
  <c r="B19" i="7"/>
  <c r="K18" i="7"/>
  <c r="J18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4" i="7"/>
  <c r="J14" i="7"/>
  <c r="I14" i="7"/>
  <c r="H14" i="7"/>
  <c r="G14" i="7"/>
  <c r="F14" i="7"/>
  <c r="E14" i="7"/>
  <c r="D14" i="7"/>
  <c r="C14" i="7"/>
  <c r="B14" i="7"/>
  <c r="K13" i="7"/>
  <c r="J13" i="7"/>
  <c r="I13" i="7"/>
  <c r="H13" i="7"/>
  <c r="G13" i="7"/>
  <c r="F13" i="7"/>
  <c r="E13" i="7"/>
  <c r="D13" i="7"/>
  <c r="C13" i="7"/>
  <c r="B13" i="7"/>
  <c r="K12" i="7"/>
  <c r="J12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K10" i="7"/>
  <c r="J10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K8" i="7"/>
  <c r="J8" i="7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I6" i="7"/>
  <c r="H6" i="7"/>
  <c r="G6" i="7"/>
  <c r="F6" i="7"/>
  <c r="E6" i="7"/>
  <c r="D6" i="7"/>
  <c r="C6" i="7"/>
  <c r="B6" i="7"/>
  <c r="J76" i="6"/>
  <c r="G76" i="6"/>
  <c r="J75" i="6"/>
  <c r="G75" i="6"/>
  <c r="A55" i="6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32" i="6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K27" i="6"/>
  <c r="J27" i="6"/>
  <c r="I27" i="6"/>
  <c r="H27" i="6"/>
  <c r="G27" i="6"/>
  <c r="F27" i="6"/>
  <c r="E27" i="6"/>
  <c r="D27" i="6"/>
  <c r="C27" i="6"/>
  <c r="K26" i="6"/>
  <c r="J26" i="6"/>
  <c r="I26" i="6"/>
  <c r="H26" i="6"/>
  <c r="G26" i="6"/>
  <c r="F26" i="6"/>
  <c r="E26" i="6"/>
  <c r="D26" i="6"/>
  <c r="C26" i="6"/>
  <c r="B26" i="6"/>
  <c r="K25" i="6"/>
  <c r="J25" i="6"/>
  <c r="I25" i="6"/>
  <c r="H25" i="6"/>
  <c r="G25" i="6"/>
  <c r="F25" i="6"/>
  <c r="E25" i="6"/>
  <c r="D25" i="6"/>
  <c r="C25" i="6"/>
  <c r="B25" i="6"/>
  <c r="K24" i="6"/>
  <c r="J24" i="6"/>
  <c r="I24" i="6"/>
  <c r="H24" i="6"/>
  <c r="G24" i="6"/>
  <c r="F24" i="6"/>
  <c r="E24" i="6"/>
  <c r="D24" i="6"/>
  <c r="C24" i="6"/>
  <c r="B24" i="6"/>
  <c r="K23" i="6"/>
  <c r="J23" i="6"/>
  <c r="I23" i="6"/>
  <c r="H23" i="6"/>
  <c r="G23" i="6"/>
  <c r="F23" i="6"/>
  <c r="E23" i="6"/>
  <c r="D23" i="6"/>
  <c r="C23" i="6"/>
  <c r="B23" i="6"/>
  <c r="K22" i="6"/>
  <c r="J22" i="6"/>
  <c r="I22" i="6"/>
  <c r="H22" i="6"/>
  <c r="G22" i="6"/>
  <c r="F22" i="6"/>
  <c r="E22" i="6"/>
  <c r="D22" i="6"/>
  <c r="C22" i="6"/>
  <c r="B22" i="6"/>
  <c r="K21" i="6"/>
  <c r="J21" i="6"/>
  <c r="I21" i="6"/>
  <c r="H21" i="6"/>
  <c r="G21" i="6"/>
  <c r="F21" i="6"/>
  <c r="E21" i="6"/>
  <c r="D21" i="6"/>
  <c r="C21" i="6"/>
  <c r="B21" i="6"/>
  <c r="K20" i="6"/>
  <c r="J20" i="6"/>
  <c r="I20" i="6"/>
  <c r="H20" i="6"/>
  <c r="G20" i="6"/>
  <c r="F20" i="6"/>
  <c r="E20" i="6"/>
  <c r="D20" i="6"/>
  <c r="C20" i="6"/>
  <c r="B20" i="6"/>
  <c r="K19" i="6"/>
  <c r="J19" i="6"/>
  <c r="I19" i="6"/>
  <c r="H19" i="6"/>
  <c r="G19" i="6"/>
  <c r="F19" i="6"/>
  <c r="E19" i="6"/>
  <c r="D19" i="6"/>
  <c r="C19" i="6"/>
  <c r="B19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4" i="6"/>
  <c r="J14" i="6"/>
  <c r="I14" i="6"/>
  <c r="H14" i="6"/>
  <c r="G14" i="6"/>
  <c r="F14" i="6"/>
  <c r="E14" i="6"/>
  <c r="D14" i="6"/>
  <c r="C14" i="6"/>
  <c r="B14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H11" i="6"/>
  <c r="G11" i="6"/>
  <c r="F11" i="6"/>
  <c r="E11" i="6"/>
  <c r="D11" i="6"/>
  <c r="C11" i="6"/>
  <c r="B11" i="6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I6" i="6"/>
  <c r="H6" i="6"/>
  <c r="G6" i="6"/>
  <c r="F6" i="6"/>
  <c r="E6" i="6"/>
  <c r="D6" i="6"/>
  <c r="C6" i="6"/>
  <c r="B6" i="6"/>
  <c r="J76" i="5"/>
  <c r="G76" i="5"/>
  <c r="J75" i="5"/>
  <c r="G75" i="5"/>
  <c r="D75" i="5" s="1"/>
  <c r="A55" i="5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32" i="5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K27" i="5"/>
  <c r="J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H25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B19" i="5"/>
  <c r="K18" i="5"/>
  <c r="J18" i="5"/>
  <c r="I18" i="5"/>
  <c r="H18" i="5"/>
  <c r="G18" i="5"/>
  <c r="F18" i="5"/>
  <c r="E18" i="5"/>
  <c r="D18" i="5"/>
  <c r="C18" i="5"/>
  <c r="B18" i="5"/>
  <c r="K17" i="5"/>
  <c r="J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J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J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J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J9" i="5"/>
  <c r="I9" i="5"/>
  <c r="H9" i="5"/>
  <c r="G9" i="5"/>
  <c r="F9" i="5"/>
  <c r="E9" i="5"/>
  <c r="D9" i="5"/>
  <c r="C9" i="5"/>
  <c r="B9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K8" i="5"/>
  <c r="J8" i="5"/>
  <c r="I8" i="5"/>
  <c r="H8" i="5"/>
  <c r="G8" i="5"/>
  <c r="F8" i="5"/>
  <c r="E8" i="5"/>
  <c r="D8" i="5"/>
  <c r="C8" i="5"/>
  <c r="B8" i="5"/>
  <c r="K7" i="5"/>
  <c r="J7" i="5"/>
  <c r="I7" i="5"/>
  <c r="H7" i="5"/>
  <c r="G7" i="5"/>
  <c r="F7" i="5"/>
  <c r="E7" i="5"/>
  <c r="D7" i="5"/>
  <c r="C7" i="5"/>
  <c r="B7" i="5"/>
  <c r="K6" i="5"/>
  <c r="I6" i="5"/>
  <c r="H6" i="5"/>
  <c r="G6" i="5"/>
  <c r="F6" i="5"/>
  <c r="E6" i="5"/>
  <c r="D6" i="5"/>
  <c r="C6" i="5"/>
  <c r="B6" i="5"/>
  <c r="D76" i="10" l="1"/>
  <c r="D76" i="6"/>
  <c r="D75" i="11"/>
  <c r="D75" i="12"/>
  <c r="D75" i="9"/>
  <c r="D75" i="6"/>
  <c r="D75" i="10"/>
  <c r="D75" i="7"/>
  <c r="D76" i="14"/>
  <c r="D76" i="11"/>
  <c r="D76" i="5"/>
  <c r="D76" i="8"/>
  <c r="J76" i="3" l="1"/>
  <c r="G76" i="3"/>
  <c r="J75" i="3"/>
  <c r="G75" i="3"/>
  <c r="K6" i="3" l="1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J27" i="3"/>
  <c r="K27" i="3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A9" i="3"/>
  <c r="B9" i="3"/>
  <c r="C9" i="3"/>
  <c r="D9" i="3"/>
  <c r="E9" i="3"/>
  <c r="F9" i="3"/>
  <c r="G9" i="3"/>
  <c r="H9" i="3"/>
  <c r="I9" i="3"/>
  <c r="A10" i="3"/>
  <c r="A11" i="3" s="1"/>
  <c r="A12" i="3" s="1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C13" i="3" l="1"/>
  <c r="D13" i="3"/>
  <c r="E13" i="3"/>
  <c r="C14" i="3"/>
  <c r="D14" i="3"/>
  <c r="E14" i="3"/>
  <c r="F14" i="3"/>
  <c r="F15" i="3"/>
  <c r="G15" i="3"/>
  <c r="H15" i="3"/>
  <c r="I15" i="3"/>
  <c r="C16" i="3"/>
  <c r="I16" i="3"/>
  <c r="C17" i="3"/>
  <c r="D17" i="3"/>
  <c r="E17" i="3"/>
  <c r="D18" i="3"/>
  <c r="E18" i="3"/>
  <c r="F18" i="3"/>
  <c r="G18" i="3"/>
  <c r="H18" i="3"/>
  <c r="G19" i="3"/>
  <c r="H19" i="3"/>
  <c r="I19" i="3"/>
  <c r="C20" i="3"/>
  <c r="D20" i="3"/>
  <c r="C21" i="3"/>
  <c r="D21" i="3"/>
  <c r="E21" i="3"/>
  <c r="F21" i="3"/>
  <c r="E22" i="3"/>
  <c r="F22" i="3"/>
  <c r="G22" i="3"/>
  <c r="H22" i="3"/>
  <c r="I22" i="3"/>
  <c r="C23" i="3"/>
  <c r="H23" i="3"/>
  <c r="I23" i="3"/>
  <c r="C24" i="3"/>
  <c r="D24" i="3"/>
  <c r="D25" i="3"/>
  <c r="E25" i="3"/>
  <c r="F25" i="3"/>
  <c r="G25" i="3"/>
  <c r="H25" i="3"/>
  <c r="I25" i="3"/>
  <c r="G26" i="3"/>
  <c r="H26" i="3"/>
  <c r="I26" i="3"/>
  <c r="B14" i="3"/>
  <c r="B16" i="3"/>
  <c r="B18" i="3"/>
  <c r="B19" i="3"/>
  <c r="B21" i="3"/>
  <c r="B23" i="3"/>
  <c r="B24" i="3"/>
  <c r="B25" i="3"/>
  <c r="B26" i="3"/>
  <c r="D75" i="3"/>
  <c r="A55" i="3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32" i="3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I27" i="3"/>
  <c r="H27" i="3"/>
  <c r="G27" i="3"/>
  <c r="F27" i="3"/>
  <c r="E27" i="3"/>
  <c r="D27" i="3"/>
  <c r="C27" i="3"/>
  <c r="F26" i="3"/>
  <c r="E26" i="3"/>
  <c r="D26" i="3"/>
  <c r="C26" i="3"/>
  <c r="C25" i="3"/>
  <c r="I24" i="3"/>
  <c r="H24" i="3"/>
  <c r="G24" i="3"/>
  <c r="F24" i="3"/>
  <c r="E24" i="3"/>
  <c r="G23" i="3"/>
  <c r="F23" i="3"/>
  <c r="E23" i="3"/>
  <c r="D23" i="3"/>
  <c r="D22" i="3"/>
  <c r="C22" i="3"/>
  <c r="B22" i="3"/>
  <c r="I21" i="3"/>
  <c r="H21" i="3"/>
  <c r="G21" i="3"/>
  <c r="I20" i="3"/>
  <c r="H20" i="3"/>
  <c r="G20" i="3"/>
  <c r="F20" i="3"/>
  <c r="E20" i="3"/>
  <c r="B20" i="3"/>
  <c r="F19" i="3"/>
  <c r="E19" i="3"/>
  <c r="D19" i="3"/>
  <c r="C19" i="3"/>
  <c r="I18" i="3"/>
  <c r="C18" i="3"/>
  <c r="I17" i="3"/>
  <c r="H17" i="3"/>
  <c r="G17" i="3"/>
  <c r="F17" i="3"/>
  <c r="B17" i="3"/>
  <c r="H16" i="3"/>
  <c r="G16" i="3"/>
  <c r="F16" i="3"/>
  <c r="E16" i="3"/>
  <c r="D16" i="3"/>
  <c r="E15" i="3"/>
  <c r="D15" i="3"/>
  <c r="C15" i="3"/>
  <c r="B15" i="3"/>
  <c r="I14" i="3"/>
  <c r="H14" i="3"/>
  <c r="G14" i="3"/>
  <c r="I13" i="3"/>
  <c r="H13" i="3"/>
  <c r="G13" i="3"/>
  <c r="F13" i="3"/>
  <c r="B13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D76" i="3" l="1"/>
</calcChain>
</file>

<file path=xl/sharedStrings.xml><?xml version="1.0" encoding="utf-8"?>
<sst xmlns="http://schemas.openxmlformats.org/spreadsheetml/2006/main" count="341" uniqueCount="33">
  <si>
    <t xml:space="preserve"> </t>
  </si>
  <si>
    <t>Edad                  (x)</t>
  </si>
  <si>
    <t>Ambos sexos</t>
  </si>
  <si>
    <t>100 +</t>
  </si>
  <si>
    <t>Hombres</t>
  </si>
  <si>
    <t>Mujeres</t>
  </si>
  <si>
    <t>Hombres:</t>
  </si>
  <si>
    <t>Mujeres:</t>
  </si>
  <si>
    <r>
      <t>f</t>
    </r>
    <r>
      <rPr>
        <vertAlign val="subscript"/>
        <sz val="10"/>
        <rFont val="Arial"/>
        <family val="2"/>
      </rPr>
      <t xml:space="preserve">0 </t>
    </r>
    <r>
      <rPr>
        <sz val="10"/>
        <rFont val="Arial"/>
        <family val="2"/>
      </rPr>
      <t xml:space="preserve"> =</t>
    </r>
  </si>
  <si>
    <r>
      <t>4</t>
    </r>
    <r>
      <rPr>
        <sz val="10"/>
        <rFont val="Arial"/>
        <family val="2"/>
      </rPr>
      <t>k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=</t>
    </r>
  </si>
  <si>
    <t>ω</t>
  </si>
  <si>
    <t>n</t>
  </si>
  <si>
    <t>m(x,1)</t>
  </si>
  <si>
    <t>q(x,1)</t>
  </si>
  <si>
    <t>p(x,1)</t>
  </si>
  <si>
    <t>l(x,1)</t>
  </si>
  <si>
    <t>d(x,1)</t>
  </si>
  <si>
    <t>L(x- x+1)</t>
  </si>
  <si>
    <t>T(x- x+)</t>
  </si>
  <si>
    <t>P(x-x+1,1)</t>
  </si>
  <si>
    <t>e(x)</t>
  </si>
  <si>
    <t>Ambos sexos:</t>
  </si>
  <si>
    <t>Cuadro 3. TABLA ABREVIADA DE VIDA DE LA POBLACIÓN EN LA PROVINCIA DE COCLÉ, SEGÚN SEXO: AÑO 2000</t>
  </si>
  <si>
    <t>Cuadro 3. TABLA ABREVIADA DE VIDA DE LA POBLACIÓN EN LA PROVINCIA DE COCLÉ, SEGÚN SEXO: AÑO 2005</t>
  </si>
  <si>
    <t>Cuadro 3. TABLA ABREVIADA DE VIDA DE LA POBLACIÓN EN LA PROVINCIA DE COCLÉ, SEGÚN SEXO: AÑO 2010</t>
  </si>
  <si>
    <t>Cuadro 3. TABLA ABREVIADA DE VIDA DE LA POBLACIÓN EN LA PROVINCIA DE COCLÉ, SEGÚN SEXO: AÑO 2015</t>
  </si>
  <si>
    <t>Cuadro 3. TABLA ABREVIADA DE VIDA DE LA POBLACIÓN EN LA PROVINCIA DE COCLÉ, SEGÚN SEXO: AÑO 2020</t>
  </si>
  <si>
    <t>Cuadro 3. TABLA ABREVIADA DE VIDA DE LA POBLACIÓN EN LA PROVINCIA DE COCLÉ, SEGÚN SEXO: AÑO 2035</t>
  </si>
  <si>
    <t>Cuadro 3. TABLA ABREVIADA DE VIDA DE LA POBLACIÓN EN LA PROVINCIA DE COCLÉ, SEGÚN SEXO: AÑO 2030</t>
  </si>
  <si>
    <t>Cuadro 3. TABLA ABREVIADA DE VIDA DE LA POBLACIÓN EN LA PROVINCIA DE COCLÉ, SEGÚN SEXO: AÑO 2040</t>
  </si>
  <si>
    <t>Cuadro 3. TABLA ABREVIADA DE VIDA DE LA POBLACIÓN EN LA PROVINCIA DE COCLÉ, SEGÚN SEXO: AÑO 2045</t>
  </si>
  <si>
    <t>Cuadro 3. TABLA ABREVIADA DE VIDA DE LA POBLACIÓN EN LA PROVINCIA DE COCLÉ, SEGÚN SEXO: AÑO 2050</t>
  </si>
  <si>
    <t>Cuadro 3. TABLA ABREVIADA DE VIDA DE LA POBLACIÓN EN LA PROVINCIA DE COCLÉ, SEGÚN SEXO: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</si>
</sst>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"/>
    <numFmt numFmtId="165" formatCode="0.00000_)"/>
    <numFmt numFmtId="166" formatCode="0.000000"/>
    <numFmt numFmtId="167" formatCode="0.0000_)"/>
    <numFmt numFmtId="168" formatCode="#,##0.0000"/>
    <numFmt numFmtId="169" formatCode="0_)"/>
    <numFmt numFmtId="170" formatCode="0.0_)"/>
  </numFmts>
  <fonts count="8" x14ac:knownFonts="1">
    <font>
      <sz val="10"/>
      <name val="Arial"/>
    </font>
    <font>
      <sz val="9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44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4" fillId="2" borderId="6" xfId="2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165" fontId="3" fillId="0" borderId="1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/>
    <xf numFmtId="1" fontId="3" fillId="0" borderId="0" xfId="0" quotePrefix="1" applyNumberFormat="1" applyFont="1" applyFill="1" applyBorder="1" applyAlignment="1" applyProtection="1">
      <alignment horizontal="center"/>
    </xf>
    <xf numFmtId="1" fontId="3" fillId="0" borderId="3" xfId="0" quotePrefix="1" applyNumberFormat="1" applyFont="1" applyFill="1" applyBorder="1" applyAlignment="1" applyProtection="1">
      <alignment horizontal="center"/>
    </xf>
    <xf numFmtId="164" fontId="3" fillId="0" borderId="4" xfId="0" applyNumberFormat="1" applyFont="1" applyFill="1" applyBorder="1"/>
    <xf numFmtId="3" fontId="3" fillId="0" borderId="4" xfId="0" applyNumberFormat="1" applyFont="1" applyFill="1" applyBorder="1"/>
    <xf numFmtId="166" fontId="3" fillId="0" borderId="4" xfId="0" applyNumberFormat="1" applyFont="1" applyFill="1" applyBorder="1"/>
    <xf numFmtId="2" fontId="3" fillId="0" borderId="5" xfId="0" applyNumberFormat="1" applyFont="1" applyFill="1" applyBorder="1"/>
    <xf numFmtId="0" fontId="3" fillId="0" borderId="0" xfId="1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168" fontId="3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left"/>
    </xf>
    <xf numFmtId="0" fontId="3" fillId="0" borderId="0" xfId="1" applyFont="1" applyFill="1" applyBorder="1"/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Fill="1"/>
    <xf numFmtId="2" fontId="3" fillId="0" borderId="4" xfId="0" applyNumberFormat="1" applyFont="1" applyFill="1" applyBorder="1"/>
    <xf numFmtId="0" fontId="4" fillId="2" borderId="7" xfId="2" applyNumberFormat="1" applyFont="1" applyFill="1" applyBorder="1" applyAlignment="1" applyProtection="1">
      <alignment horizontal="center" vertical="center" wrapText="1"/>
    </xf>
    <xf numFmtId="2" fontId="1" fillId="0" borderId="0" xfId="0" applyNumberFormat="1" applyFont="1" applyFill="1" applyBorder="1"/>
    <xf numFmtId="170" fontId="3" fillId="0" borderId="2" xfId="1" applyNumberFormat="1" applyFont="1" applyFill="1" applyBorder="1" applyAlignment="1" applyProtection="1"/>
    <xf numFmtId="165" fontId="3" fillId="0" borderId="2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>
      <alignment horizontal="right"/>
    </xf>
    <xf numFmtId="169" fontId="3" fillId="0" borderId="2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0" fontId="7" fillId="0" borderId="0" xfId="0" applyFont="1" applyFill="1" applyBorder="1"/>
    <xf numFmtId="0" fontId="7" fillId="0" borderId="0" xfId="0" applyFont="1" applyFill="1"/>
    <xf numFmtId="2" fontId="3" fillId="0" borderId="8" xfId="0" applyNumberFormat="1" applyFont="1" applyFill="1" applyBorder="1"/>
    <xf numFmtId="0" fontId="3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center" vertical="center"/>
    </xf>
    <xf numFmtId="37" fontId="5" fillId="0" borderId="0" xfId="1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 2" xfId="3"/>
    <cellStyle name="Normal_Interpolación 1995-2005" xfId="1"/>
    <cellStyle name="Normal_tabla_completa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Q8" sqref="Q8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2.6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1.6969024016421447E-2</v>
      </c>
      <c r="D6" s="7">
        <f t="shared" si="0"/>
        <v>1.6713484160133504E-2</v>
      </c>
      <c r="E6" s="7">
        <f t="shared" si="0"/>
        <v>0.98328651583986648</v>
      </c>
      <c r="F6" s="32">
        <f t="shared" si="0"/>
        <v>100000</v>
      </c>
      <c r="G6" s="32">
        <f t="shared" si="0"/>
        <v>1671.3484160133507</v>
      </c>
      <c r="H6" s="32">
        <f t="shared" si="0"/>
        <v>98547.17385211942</v>
      </c>
      <c r="I6" s="33">
        <f t="shared" si="0"/>
        <v>7578180.5091012083</v>
      </c>
      <c r="J6" s="31"/>
      <c r="K6" s="30">
        <f t="shared" ref="K6:K27" si="1">+K29*0.5122+K52*0.4878</f>
        <v>75.781805091012089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1.2631457704286577E-3</v>
      </c>
      <c r="D7" s="7">
        <f t="shared" si="0"/>
        <v>5.0358318896179897E-3</v>
      </c>
      <c r="E7" s="7">
        <f t="shared" si="0"/>
        <v>0.99496416811038202</v>
      </c>
      <c r="F7" s="32">
        <f t="shared" si="0"/>
        <v>98328.651583986648</v>
      </c>
      <c r="G7" s="32">
        <f t="shared" si="0"/>
        <v>495.33344000866077</v>
      </c>
      <c r="H7" s="32">
        <f t="shared" si="0"/>
        <v>392027.29529566271</v>
      </c>
      <c r="I7" s="33">
        <f t="shared" si="0"/>
        <v>7479633.3352490896</v>
      </c>
      <c r="J7" s="31">
        <f t="shared" ref="J7:J27" si="2">+J30*0.5122+J53*0.4878</f>
        <v>0.98114893829556427</v>
      </c>
      <c r="K7" s="30">
        <f t="shared" si="1"/>
        <v>76.061879614725612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3.0173414529040829E-4</v>
      </c>
      <c r="D8" s="7">
        <f t="shared" si="0"/>
        <v>1.5074293654557301E-3</v>
      </c>
      <c r="E8" s="7">
        <f t="shared" si="0"/>
        <v>0.99849257063454422</v>
      </c>
      <c r="F8" s="32">
        <f t="shared" si="0"/>
        <v>97833.318143977987</v>
      </c>
      <c r="G8" s="32">
        <f t="shared" si="0"/>
        <v>147.47463811056892</v>
      </c>
      <c r="H8" s="32">
        <f t="shared" si="0"/>
        <v>488764.12443014886</v>
      </c>
      <c r="I8" s="33">
        <f t="shared" si="0"/>
        <v>7087606.0399534265</v>
      </c>
      <c r="J8" s="31">
        <f t="shared" si="2"/>
        <v>0.99631015829537917</v>
      </c>
      <c r="K8" s="30">
        <f t="shared" si="1"/>
        <v>72.440785477824988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4.2903027938149152E-4</v>
      </c>
      <c r="D9" s="7">
        <f t="shared" si="0"/>
        <v>2.1431746920329794E-3</v>
      </c>
      <c r="E9" s="7">
        <f t="shared" si="0"/>
        <v>0.99785682530796704</v>
      </c>
      <c r="F9" s="32">
        <f t="shared" si="0"/>
        <v>97685.843505867422</v>
      </c>
      <c r="G9" s="32">
        <f t="shared" si="0"/>
        <v>209.33898834227983</v>
      </c>
      <c r="H9" s="32">
        <f t="shared" si="0"/>
        <v>487979.1398472517</v>
      </c>
      <c r="I9" s="33">
        <f t="shared" si="0"/>
        <v>6598841.9155232776</v>
      </c>
      <c r="J9" s="31">
        <f t="shared" si="2"/>
        <v>0.99839393632747409</v>
      </c>
      <c r="K9" s="30">
        <f t="shared" si="1"/>
        <v>67.546705084672297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9.6335427146492154E-4</v>
      </c>
      <c r="D10" s="7">
        <f t="shared" si="0"/>
        <v>4.8053914867314303E-3</v>
      </c>
      <c r="E10" s="7">
        <f t="shared" si="0"/>
        <v>0.99519460851326857</v>
      </c>
      <c r="F10" s="32">
        <f t="shared" si="0"/>
        <v>97476.504517525143</v>
      </c>
      <c r="G10" s="32">
        <f t="shared" si="0"/>
        <v>467.97602414920902</v>
      </c>
      <c r="H10" s="32">
        <f t="shared" si="0"/>
        <v>486339.23142388137</v>
      </c>
      <c r="I10" s="33">
        <f t="shared" si="0"/>
        <v>6110862.7756760251</v>
      </c>
      <c r="J10" s="31">
        <f t="shared" si="2"/>
        <v>0.99663753372471164</v>
      </c>
      <c r="K10" s="30">
        <f t="shared" si="1"/>
        <v>62.685518973992174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1.5464975734713953E-3</v>
      </c>
      <c r="D11" s="7">
        <f t="shared" si="0"/>
        <v>7.6981722728526863E-3</v>
      </c>
      <c r="E11" s="7">
        <f t="shared" si="0"/>
        <v>0.99230182772714737</v>
      </c>
      <c r="F11" s="32">
        <f t="shared" si="0"/>
        <v>97008.528493375925</v>
      </c>
      <c r="G11" s="32">
        <f t="shared" si="0"/>
        <v>745.30347561086728</v>
      </c>
      <c r="H11" s="32">
        <f t="shared" si="0"/>
        <v>483264.27294921142</v>
      </c>
      <c r="I11" s="33">
        <f t="shared" si="0"/>
        <v>5624523.5442521442</v>
      </c>
      <c r="J11" s="31">
        <f t="shared" si="2"/>
        <v>0.99366835805338938</v>
      </c>
      <c r="K11" s="30">
        <f t="shared" si="1"/>
        <v>57.97180660464857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1.8630252466633997E-3</v>
      </c>
      <c r="D12" s="7">
        <f t="shared" si="0"/>
        <v>9.2644863713547722E-3</v>
      </c>
      <c r="E12" s="7">
        <f t="shared" si="0"/>
        <v>0.9907355136286452</v>
      </c>
      <c r="F12" s="32">
        <f t="shared" si="0"/>
        <v>96263.225017765071</v>
      </c>
      <c r="G12" s="32">
        <f t="shared" si="0"/>
        <v>888.79006283051262</v>
      </c>
      <c r="H12" s="32">
        <f t="shared" si="0"/>
        <v>479126.61339788267</v>
      </c>
      <c r="I12" s="33">
        <f t="shared" si="0"/>
        <v>5141259.2713029329</v>
      </c>
      <c r="J12" s="31">
        <f t="shared" si="2"/>
        <v>0.99141487131472761</v>
      </c>
      <c r="K12" s="30">
        <f t="shared" si="1"/>
        <v>53.395540464685965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1.9951890754389299E-3</v>
      </c>
      <c r="D13" s="7">
        <f t="shared" si="0"/>
        <v>9.9207613431296637E-3</v>
      </c>
      <c r="E13" s="7">
        <f t="shared" si="0"/>
        <v>0.99007923865687042</v>
      </c>
      <c r="F13" s="32">
        <f t="shared" si="0"/>
        <v>95374.43495493455</v>
      </c>
      <c r="G13" s="32">
        <f t="shared" si="0"/>
        <v>942.33488110957614</v>
      </c>
      <c r="H13" s="32">
        <f t="shared" si="0"/>
        <v>474533.84325429576</v>
      </c>
      <c r="I13" s="33">
        <f t="shared" si="0"/>
        <v>4662132.6579050496</v>
      </c>
      <c r="J13" s="31">
        <f t="shared" si="2"/>
        <v>0.9903770168410817</v>
      </c>
      <c r="K13" s="30">
        <f t="shared" si="1"/>
        <v>48.865369543921759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2.1756474164359276E-3</v>
      </c>
      <c r="D14" s="7">
        <f t="shared" si="0"/>
        <v>1.0816930366716604E-2</v>
      </c>
      <c r="E14" s="7">
        <f t="shared" si="0"/>
        <v>0.9891830696332834</v>
      </c>
      <c r="F14" s="32">
        <f t="shared" si="0"/>
        <v>94432.100073824971</v>
      </c>
      <c r="G14" s="32">
        <f t="shared" si="0"/>
        <v>1017.6923781815053</v>
      </c>
      <c r="H14" s="32">
        <f t="shared" si="0"/>
        <v>469663.72492924624</v>
      </c>
      <c r="I14" s="33">
        <f t="shared" si="0"/>
        <v>4187598.8146507544</v>
      </c>
      <c r="J14" s="31">
        <f t="shared" si="2"/>
        <v>0.98969636539537509</v>
      </c>
      <c r="K14" s="30">
        <f t="shared" si="1"/>
        <v>44.325396492581021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2.6068668052146825E-3</v>
      </c>
      <c r="D15" s="7">
        <f t="shared" si="0"/>
        <v>1.2950218315817972E-2</v>
      </c>
      <c r="E15" s="7">
        <f t="shared" si="0"/>
        <v>0.98704978168418211</v>
      </c>
      <c r="F15" s="32">
        <f t="shared" si="0"/>
        <v>93414.407695643458</v>
      </c>
      <c r="G15" s="32">
        <f t="shared" si="0"/>
        <v>1205.8851898600549</v>
      </c>
      <c r="H15" s="32">
        <f t="shared" si="0"/>
        <v>464163.35571371519</v>
      </c>
      <c r="I15" s="33">
        <f t="shared" si="0"/>
        <v>3717935.0897215083</v>
      </c>
      <c r="J15" s="31">
        <f t="shared" si="2"/>
        <v>0.98824856072246292</v>
      </c>
      <c r="K15" s="30">
        <f t="shared" si="1"/>
        <v>39.77914692694479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3.4451328353181238E-3</v>
      </c>
      <c r="D16" s="7">
        <f t="shared" si="4"/>
        <v>1.7082192259532069E-2</v>
      </c>
      <c r="E16" s="7">
        <f t="shared" si="4"/>
        <v>0.98291780774046789</v>
      </c>
      <c r="F16" s="32">
        <f t="shared" si="4"/>
        <v>92208.522505783418</v>
      </c>
      <c r="G16" s="32">
        <f t="shared" si="4"/>
        <v>1570.1489533433232</v>
      </c>
      <c r="H16" s="32">
        <f t="shared" si="4"/>
        <v>457306.56078386196</v>
      </c>
      <c r="I16" s="33">
        <f t="shared" si="4"/>
        <v>3253771.734007793</v>
      </c>
      <c r="J16" s="31">
        <f t="shared" si="2"/>
        <v>0.98518146315988142</v>
      </c>
      <c r="K16" s="30">
        <f t="shared" si="1"/>
        <v>35.264522260393875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4.8969844974952829E-3</v>
      </c>
      <c r="D17" s="7">
        <f t="shared" si="4"/>
        <v>2.4198427217402854E-2</v>
      </c>
      <c r="E17" s="7">
        <f t="shared" si="4"/>
        <v>0.97580157278259705</v>
      </c>
      <c r="F17" s="32">
        <f t="shared" si="4"/>
        <v>90638.373552440084</v>
      </c>
      <c r="G17" s="32">
        <f t="shared" si="4"/>
        <v>2185.387294227276</v>
      </c>
      <c r="H17" s="32">
        <f t="shared" si="4"/>
        <v>448036.58957002347</v>
      </c>
      <c r="I17" s="33">
        <f t="shared" si="4"/>
        <v>2796465.1732239309</v>
      </c>
      <c r="J17" s="31">
        <f t="shared" si="2"/>
        <v>0.97966084931644004</v>
      </c>
      <c r="K17" s="30">
        <f t="shared" si="1"/>
        <v>30.829030466776871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7.2805226162710847E-3</v>
      </c>
      <c r="D18" s="7">
        <f t="shared" si="4"/>
        <v>3.5774788893851064E-2</v>
      </c>
      <c r="E18" s="7">
        <f t="shared" si="4"/>
        <v>0.96422521110614889</v>
      </c>
      <c r="F18" s="32">
        <f t="shared" si="4"/>
        <v>88452.986258212826</v>
      </c>
      <c r="G18" s="32">
        <f t="shared" si="4"/>
        <v>3150.9639709248668</v>
      </c>
      <c r="H18" s="32">
        <f t="shared" si="4"/>
        <v>434857.91369308194</v>
      </c>
      <c r="I18" s="33">
        <f t="shared" si="4"/>
        <v>2348428.5836539078</v>
      </c>
      <c r="J18" s="31">
        <f t="shared" si="2"/>
        <v>0.9704703394146279</v>
      </c>
      <c r="K18" s="30">
        <f t="shared" si="1"/>
        <v>26.52433768123332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1.1095704231260071E-2</v>
      </c>
      <c r="D19" s="7">
        <f t="shared" si="4"/>
        <v>5.4033674606853113E-2</v>
      </c>
      <c r="E19" s="7">
        <f t="shared" si="4"/>
        <v>0.94596632539314696</v>
      </c>
      <c r="F19" s="32">
        <f t="shared" si="4"/>
        <v>85302.022287287953</v>
      </c>
      <c r="G19" s="32">
        <f t="shared" si="4"/>
        <v>4585.6886372347681</v>
      </c>
      <c r="H19" s="32">
        <f t="shared" si="4"/>
        <v>415731.19882509194</v>
      </c>
      <c r="I19" s="33">
        <f t="shared" si="4"/>
        <v>1913570.6699608259</v>
      </c>
      <c r="J19" s="31">
        <f t="shared" si="2"/>
        <v>0.95581086359151457</v>
      </c>
      <c r="K19" s="30">
        <f t="shared" si="1"/>
        <v>22.40521268189314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1.7208917451034395E-2</v>
      </c>
      <c r="D20" s="7">
        <f t="shared" si="4"/>
        <v>8.2620848629225224E-2</v>
      </c>
      <c r="E20" s="7">
        <f t="shared" si="4"/>
        <v>0.91737915137077475</v>
      </c>
      <c r="F20" s="32">
        <f t="shared" si="4"/>
        <v>80716.333650053188</v>
      </c>
      <c r="G20" s="32">
        <f t="shared" si="4"/>
        <v>6629.275095153801</v>
      </c>
      <c r="H20" s="32">
        <f t="shared" si="4"/>
        <v>387962.87641322322</v>
      </c>
      <c r="I20" s="33">
        <f t="shared" si="4"/>
        <v>1497839.4711357339</v>
      </c>
      <c r="J20" s="31">
        <f t="shared" si="2"/>
        <v>0.93283647895097432</v>
      </c>
      <c r="K20" s="30">
        <f t="shared" si="1"/>
        <v>18.527390652781534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2.7010570862003182E-2</v>
      </c>
      <c r="D21" s="7">
        <f t="shared" si="4"/>
        <v>0.12679246147151257</v>
      </c>
      <c r="E21" s="7">
        <f t="shared" si="4"/>
        <v>0.87320753852848743</v>
      </c>
      <c r="F21" s="32">
        <f t="shared" si="4"/>
        <v>74087.058554899384</v>
      </c>
      <c r="G21" s="32">
        <f t="shared" si="4"/>
        <v>9331.6845181205281</v>
      </c>
      <c r="H21" s="32">
        <f t="shared" si="4"/>
        <v>348300.57445790968</v>
      </c>
      <c r="I21" s="33">
        <f t="shared" si="4"/>
        <v>1109876.5947225108</v>
      </c>
      <c r="J21" s="31">
        <f t="shared" si="2"/>
        <v>0.89712532019202573</v>
      </c>
      <c r="K21" s="30">
        <f t="shared" si="1"/>
        <v>14.950902959920647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4.2896914460341953E-2</v>
      </c>
      <c r="D22" s="7">
        <f t="shared" si="4"/>
        <v>0.19431269193660933</v>
      </c>
      <c r="E22" s="7">
        <f t="shared" si="4"/>
        <v>0.80568730806339062</v>
      </c>
      <c r="F22" s="32">
        <f t="shared" si="4"/>
        <v>64755.374036778856</v>
      </c>
      <c r="G22" s="32">
        <f t="shared" si="4"/>
        <v>12501.461874197255</v>
      </c>
      <c r="H22" s="32">
        <f t="shared" si="4"/>
        <v>293841.98415485874</v>
      </c>
      <c r="I22" s="33">
        <f t="shared" si="4"/>
        <v>761576.0202646011</v>
      </c>
      <c r="J22" s="31">
        <f t="shared" si="2"/>
        <v>0.84260827349552914</v>
      </c>
      <c r="K22" s="30">
        <f t="shared" si="1"/>
        <v>11.733739261240043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6.8971219094252509E-2</v>
      </c>
      <c r="D23" s="7">
        <f t="shared" si="4"/>
        <v>0.2948393282717453</v>
      </c>
      <c r="E23" s="7">
        <f t="shared" si="4"/>
        <v>0.70516067172825458</v>
      </c>
      <c r="F23" s="32">
        <f t="shared" si="4"/>
        <v>52253.912162581597</v>
      </c>
      <c r="G23" s="32">
        <f t="shared" si="4"/>
        <v>15331.130303525639</v>
      </c>
      <c r="H23" s="32">
        <f t="shared" si="4"/>
        <v>223734.87495854835</v>
      </c>
      <c r="I23" s="33">
        <f t="shared" si="4"/>
        <v>467734.03610974236</v>
      </c>
      <c r="J23" s="31">
        <f t="shared" si="2"/>
        <v>0.76005553296109496</v>
      </c>
      <c r="K23" s="30">
        <f t="shared" si="1"/>
        <v>8.9310067668366226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0.10919934428690499</v>
      </c>
      <c r="D24" s="7">
        <f t="shared" si="4"/>
        <v>0.42753607852663861</v>
      </c>
      <c r="E24" s="7">
        <f t="shared" si="4"/>
        <v>0.57246392147336134</v>
      </c>
      <c r="F24" s="32">
        <f t="shared" si="4"/>
        <v>36922.781859055962</v>
      </c>
      <c r="G24" s="32">
        <f t="shared" si="4"/>
        <v>15735.607892695785</v>
      </c>
      <c r="H24" s="32">
        <f t="shared" si="4"/>
        <v>144773.02046721222</v>
      </c>
      <c r="I24" s="33">
        <f t="shared" si="4"/>
        <v>243999.16115119396</v>
      </c>
      <c r="J24" s="31">
        <f t="shared" si="2"/>
        <v>0.64565020189010114</v>
      </c>
      <c r="K24" s="30">
        <f t="shared" si="1"/>
        <v>6.5969592641217192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0.17407878408303867</v>
      </c>
      <c r="D25" s="7">
        <f t="shared" si="4"/>
        <v>0.59476313785040114</v>
      </c>
      <c r="E25" s="7">
        <f t="shared" si="4"/>
        <v>0.40523686214959886</v>
      </c>
      <c r="F25" s="32">
        <f t="shared" si="4"/>
        <v>21187.173966360177</v>
      </c>
      <c r="G25" s="32">
        <f t="shared" si="4"/>
        <v>12596.705207778428</v>
      </c>
      <c r="H25" s="32">
        <f t="shared" si="4"/>
        <v>72429.184733838483</v>
      </c>
      <c r="I25" s="33">
        <f t="shared" si="4"/>
        <v>99226.140683981735</v>
      </c>
      <c r="J25" s="31">
        <f t="shared" si="2"/>
        <v>0.49936860479796241</v>
      </c>
      <c r="K25" s="30">
        <f t="shared" si="1"/>
        <v>4.6819386626274726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0.27824253542804556</v>
      </c>
      <c r="D26" s="7">
        <f t="shared" si="5"/>
        <v>0.77302978147589996</v>
      </c>
      <c r="E26" s="7">
        <f t="shared" si="5"/>
        <v>0.22697021852410015</v>
      </c>
      <c r="F26" s="32">
        <f t="shared" si="5"/>
        <v>8590.4687585817483</v>
      </c>
      <c r="G26" s="32">
        <f t="shared" si="5"/>
        <v>6652.8387513891521</v>
      </c>
      <c r="H26" s="32">
        <f t="shared" si="5"/>
        <v>23836.647007325191</v>
      </c>
      <c r="I26" s="33">
        <f t="shared" si="5"/>
        <v>26796.95595014326</v>
      </c>
      <c r="J26" s="31">
        <f t="shared" si="2"/>
        <v>0.32959774602938963</v>
      </c>
      <c r="K26" s="30">
        <f t="shared" si="1"/>
        <v>3.1222504393075101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0.66252621502844877</v>
      </c>
      <c r="D27" s="7">
        <f t="shared" si="6"/>
        <v>1</v>
      </c>
      <c r="E27" s="7">
        <f t="shared" si="6"/>
        <v>0</v>
      </c>
      <c r="F27" s="32">
        <f t="shared" si="6"/>
        <v>1937.6300071925957</v>
      </c>
      <c r="G27" s="32">
        <f t="shared" si="6"/>
        <v>1937.6300071925957</v>
      </c>
      <c r="H27" s="32">
        <f t="shared" si="6"/>
        <v>2960.3089428180683</v>
      </c>
      <c r="I27" s="33">
        <f t="shared" si="6"/>
        <v>2960.3089428180683</v>
      </c>
      <c r="J27" s="31">
        <f t="shared" si="2"/>
        <v>0.10996857902196773</v>
      </c>
      <c r="K27" s="30">
        <f t="shared" si="1"/>
        <v>1.5173160000000752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2.0085275659819702E-2</v>
      </c>
      <c r="D29" s="7">
        <v>1.9738168965773656E-2</v>
      </c>
      <c r="E29" s="7">
        <v>0.98026183103422637</v>
      </c>
      <c r="F29" s="32">
        <v>100000</v>
      </c>
      <c r="G29" s="32">
        <v>1973.8168965773657</v>
      </c>
      <c r="H29" s="32">
        <v>98271.835050088819</v>
      </c>
      <c r="I29" s="33">
        <v>7378004.1500502583</v>
      </c>
      <c r="J29" s="31"/>
      <c r="K29" s="30">
        <v>73.780041500502577</v>
      </c>
    </row>
    <row r="30" spans="1:11" ht="13.5" customHeight="1" x14ac:dyDescent="0.2">
      <c r="A30" s="6">
        <v>1</v>
      </c>
      <c r="B30" s="8">
        <v>4</v>
      </c>
      <c r="C30" s="7">
        <v>1.1308471424718335E-3</v>
      </c>
      <c r="D30" s="7">
        <v>4.5103857483421326E-3</v>
      </c>
      <c r="E30" s="7">
        <v>0.99548961425165783</v>
      </c>
      <c r="F30" s="32">
        <v>98026.183103422634</v>
      </c>
      <c r="G30" s="32">
        <v>442.1358992340538</v>
      </c>
      <c r="H30" s="32">
        <v>390977.59779241454</v>
      </c>
      <c r="I30" s="33">
        <v>7279732.315000169</v>
      </c>
      <c r="J30" s="31">
        <v>0.97849886568500677</v>
      </c>
      <c r="K30" s="30">
        <v>74.263141586566519</v>
      </c>
    </row>
    <row r="31" spans="1:11" ht="13.5" customHeight="1" x14ac:dyDescent="0.2">
      <c r="A31" s="6">
        <v>5</v>
      </c>
      <c r="B31" s="8">
        <v>5</v>
      </c>
      <c r="C31" s="7">
        <v>3.0340229322809001E-4</v>
      </c>
      <c r="D31" s="7">
        <v>1.5157528276384658E-3</v>
      </c>
      <c r="E31" s="7">
        <v>0.99848424717236151</v>
      </c>
      <c r="F31" s="32">
        <v>97584.047204188581</v>
      </c>
      <c r="G31" s="32">
        <v>147.91329548215435</v>
      </c>
      <c r="H31" s="32">
        <v>487515.41693508875</v>
      </c>
      <c r="I31" s="33">
        <v>6888754.717207754</v>
      </c>
      <c r="J31" s="31">
        <v>0.99645576307091432</v>
      </c>
      <c r="K31" s="30">
        <v>70.593041737585054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4.4341359717302428E-4</v>
      </c>
      <c r="D32" s="7">
        <v>2.2150252461836241E-3</v>
      </c>
      <c r="E32" s="7">
        <v>0.99778497475381633</v>
      </c>
      <c r="F32" s="32">
        <v>97436.133908706426</v>
      </c>
      <c r="G32" s="32">
        <v>215.82349649831303</v>
      </c>
      <c r="H32" s="32">
        <v>486731.79594467109</v>
      </c>
      <c r="I32" s="33">
        <v>6401239.300272665</v>
      </c>
      <c r="J32" s="31">
        <v>0.9983926231598087</v>
      </c>
      <c r="K32" s="30">
        <v>65.696770217405771</v>
      </c>
    </row>
    <row r="33" spans="1:11" ht="13.5" customHeight="1" x14ac:dyDescent="0.2">
      <c r="A33" s="9">
        <f t="shared" si="7"/>
        <v>15</v>
      </c>
      <c r="B33" s="8">
        <v>5</v>
      </c>
      <c r="C33" s="7">
        <v>1.2893430856393661E-3</v>
      </c>
      <c r="D33" s="7">
        <v>6.4289085957810179E-3</v>
      </c>
      <c r="E33" s="7">
        <v>0.99357109140421895</v>
      </c>
      <c r="F33" s="32">
        <v>97220.310412208113</v>
      </c>
      <c r="G33" s="32">
        <v>625.02048929354351</v>
      </c>
      <c r="H33" s="32">
        <v>484758.86383925896</v>
      </c>
      <c r="I33" s="33">
        <v>5914507.5043279938</v>
      </c>
      <c r="J33" s="31">
        <v>0.99594657237959361</v>
      </c>
      <c r="K33" s="30">
        <v>60.836130632075204</v>
      </c>
    </row>
    <row r="34" spans="1:11" ht="13.5" customHeight="1" x14ac:dyDescent="0.2">
      <c r="A34" s="9">
        <f t="shared" si="7"/>
        <v>20</v>
      </c>
      <c r="B34" s="8">
        <v>5</v>
      </c>
      <c r="C34" s="7">
        <v>2.2359225996778638E-3</v>
      </c>
      <c r="D34" s="7">
        <v>1.1120292505825873E-2</v>
      </c>
      <c r="E34" s="7">
        <v>0.98887970749417409</v>
      </c>
      <c r="F34" s="32">
        <v>96595.28992291457</v>
      </c>
      <c r="G34" s="32">
        <v>1074.1678786278644</v>
      </c>
      <c r="H34" s="32">
        <v>480413.7132397262</v>
      </c>
      <c r="I34" s="33">
        <v>5429748.6404887345</v>
      </c>
      <c r="J34" s="31">
        <v>0.99103647003972362</v>
      </c>
      <c r="K34" s="30">
        <v>56.211318841962253</v>
      </c>
    </row>
    <row r="35" spans="1:11" ht="13.5" customHeight="1" x14ac:dyDescent="0.2">
      <c r="A35" s="9">
        <f t="shared" si="7"/>
        <v>25</v>
      </c>
      <c r="B35" s="8">
        <v>5</v>
      </c>
      <c r="C35" s="7">
        <v>2.6502780879778718E-3</v>
      </c>
      <c r="D35" s="7">
        <v>1.3164874451505755E-2</v>
      </c>
      <c r="E35" s="7">
        <v>0.98683512554849429</v>
      </c>
      <c r="F35" s="32">
        <v>95521.122044286705</v>
      </c>
      <c r="G35" s="32">
        <v>1257.5235791799932</v>
      </c>
      <c r="H35" s="32">
        <v>474487.40752313565</v>
      </c>
      <c r="I35" s="33">
        <v>4949334.9272490079</v>
      </c>
      <c r="J35" s="31">
        <v>0.98766416204769469</v>
      </c>
      <c r="K35" s="30">
        <v>51.814036742097052</v>
      </c>
    </row>
    <row r="36" spans="1:11" ht="13.5" customHeight="1" x14ac:dyDescent="0.2">
      <c r="A36" s="9">
        <f t="shared" si="7"/>
        <v>30</v>
      </c>
      <c r="B36" s="8">
        <v>5</v>
      </c>
      <c r="C36" s="7">
        <v>2.6623815340281361E-3</v>
      </c>
      <c r="D36" s="7">
        <v>1.3223335696080639E-2</v>
      </c>
      <c r="E36" s="7">
        <v>0.98677666430391942</v>
      </c>
      <c r="F36" s="32">
        <v>94263.598465106712</v>
      </c>
      <c r="G36" s="32">
        <v>1246.4792064246576</v>
      </c>
      <c r="H36" s="32">
        <v>468182.03570498654</v>
      </c>
      <c r="I36" s="33">
        <v>4474847.5197258722</v>
      </c>
      <c r="J36" s="31">
        <v>0.9867111925033718</v>
      </c>
      <c r="K36" s="30">
        <v>47.471639027045143</v>
      </c>
    </row>
    <row r="37" spans="1:11" ht="13.5" customHeight="1" x14ac:dyDescent="0.2">
      <c r="A37" s="9">
        <f t="shared" si="7"/>
        <v>35</v>
      </c>
      <c r="B37" s="8">
        <v>5</v>
      </c>
      <c r="C37" s="7">
        <v>2.6891084943366783E-3</v>
      </c>
      <c r="D37" s="7">
        <v>1.3356422334814926E-2</v>
      </c>
      <c r="E37" s="7">
        <v>0.98664357766518507</v>
      </c>
      <c r="F37" s="32">
        <v>93017.119258682054</v>
      </c>
      <c r="G37" s="32">
        <v>1242.3759291868046</v>
      </c>
      <c r="H37" s="32">
        <v>462002.90237574111</v>
      </c>
      <c r="I37" s="33">
        <v>4006665.4840208855</v>
      </c>
      <c r="J37" s="31">
        <v>0.98680185727344083</v>
      </c>
      <c r="K37" s="30">
        <v>43.074495490214943</v>
      </c>
    </row>
    <row r="38" spans="1:11" ht="13.5" customHeight="1" x14ac:dyDescent="0.2">
      <c r="A38" s="9">
        <f t="shared" si="7"/>
        <v>40</v>
      </c>
      <c r="B38" s="8">
        <v>5</v>
      </c>
      <c r="C38" s="7">
        <v>3.0600478100011111E-3</v>
      </c>
      <c r="D38" s="7">
        <v>1.5187440657577498E-2</v>
      </c>
      <c r="E38" s="7">
        <v>0.98481255934242251</v>
      </c>
      <c r="F38" s="32">
        <v>91774.74332949525</v>
      </c>
      <c r="G38" s="32">
        <v>1393.8234681811155</v>
      </c>
      <c r="H38" s="32">
        <v>455490.7487476836</v>
      </c>
      <c r="I38" s="33">
        <v>3544662.5816451446</v>
      </c>
      <c r="J38" s="31">
        <v>0.98590451792711631</v>
      </c>
      <c r="K38" s="30">
        <v>38.623508528036758</v>
      </c>
    </row>
    <row r="39" spans="1:11" ht="13.5" customHeight="1" x14ac:dyDescent="0.2">
      <c r="A39" s="9">
        <f t="shared" si="7"/>
        <v>45</v>
      </c>
      <c r="B39" s="8">
        <v>5</v>
      </c>
      <c r="C39" s="7">
        <v>3.9721340573412658E-3</v>
      </c>
      <c r="D39" s="7">
        <v>1.9674533891262353E-2</v>
      </c>
      <c r="E39" s="7">
        <v>0.98032546610873761</v>
      </c>
      <c r="F39" s="32">
        <v>90380.919861314134</v>
      </c>
      <c r="G39" s="32">
        <v>1778.2024709348916</v>
      </c>
      <c r="H39" s="32">
        <v>447669.29949114693</v>
      </c>
      <c r="I39" s="33">
        <v>3089171.832897461</v>
      </c>
      <c r="J39" s="31">
        <v>0.9828285222520089</v>
      </c>
      <c r="K39" s="30">
        <v>34.179468826359262</v>
      </c>
    </row>
    <row r="40" spans="1:11" ht="13.5" customHeight="1" x14ac:dyDescent="0.2">
      <c r="A40" s="9">
        <f t="shared" si="7"/>
        <v>50</v>
      </c>
      <c r="B40" s="8">
        <v>5</v>
      </c>
      <c r="C40" s="7">
        <v>5.6550802343374095E-3</v>
      </c>
      <c r="D40" s="7">
        <v>2.7903158342946956E-2</v>
      </c>
      <c r="E40" s="7">
        <v>0.97209684165705301</v>
      </c>
      <c r="F40" s="32">
        <v>88602.717390379243</v>
      </c>
      <c r="G40" s="32">
        <v>2472.295652959132</v>
      </c>
      <c r="H40" s="32">
        <v>437181.35738330585</v>
      </c>
      <c r="I40" s="33">
        <v>2641502.533406314</v>
      </c>
      <c r="J40" s="31">
        <v>0.97657212116229009</v>
      </c>
      <c r="K40" s="30">
        <v>29.812883974742928</v>
      </c>
    </row>
    <row r="41" spans="1:11" ht="13.5" customHeight="1" x14ac:dyDescent="0.2">
      <c r="A41" s="9">
        <f t="shared" si="7"/>
        <v>55</v>
      </c>
      <c r="B41" s="8">
        <v>5</v>
      </c>
      <c r="C41" s="7">
        <v>8.4192689082511363E-3</v>
      </c>
      <c r="D41" s="7">
        <v>4.1278835045799794E-2</v>
      </c>
      <c r="E41" s="7">
        <v>0.95872116495420023</v>
      </c>
      <c r="F41" s="32">
        <v>86130.421737420111</v>
      </c>
      <c r="G41" s="32">
        <v>3555.3634713241336</v>
      </c>
      <c r="H41" s="32">
        <v>422288.86024055729</v>
      </c>
      <c r="I41" s="33">
        <v>2204321.1760230083</v>
      </c>
      <c r="J41" s="31">
        <v>0.96593519624925062</v>
      </c>
      <c r="K41" s="30">
        <v>25.592829241486481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1.2823608124995216E-2</v>
      </c>
      <c r="D42" s="7">
        <v>6.2238375264537439E-2</v>
      </c>
      <c r="E42" s="7">
        <v>0.93776162473546254</v>
      </c>
      <c r="F42" s="32">
        <v>82575.058266095977</v>
      </c>
      <c r="G42" s="32">
        <v>5139.3374638563255</v>
      </c>
      <c r="H42" s="32">
        <v>400771.5623997394</v>
      </c>
      <c r="I42" s="33">
        <v>1782032.3157824511</v>
      </c>
      <c r="J42" s="31">
        <v>0.94904602070592026</v>
      </c>
      <c r="K42" s="30">
        <v>21.580757594380355</v>
      </c>
    </row>
    <row r="43" spans="1:11" ht="13.5" customHeight="1" x14ac:dyDescent="0.2">
      <c r="A43" s="9">
        <f t="shared" si="7"/>
        <v>65</v>
      </c>
      <c r="B43" s="8">
        <v>5</v>
      </c>
      <c r="C43" s="7">
        <v>1.9699391729709533E-2</v>
      </c>
      <c r="D43" s="7">
        <v>9.411002499291525E-2</v>
      </c>
      <c r="E43" s="7">
        <v>0.90588997500708479</v>
      </c>
      <c r="F43" s="32">
        <v>77435.720802239652</v>
      </c>
      <c r="G43" s="32">
        <v>7287.4776200431807</v>
      </c>
      <c r="H43" s="32">
        <v>369934.14416205604</v>
      </c>
      <c r="I43" s="33">
        <v>1381260.7533827117</v>
      </c>
      <c r="J43" s="31">
        <v>0.92305487432033573</v>
      </c>
      <c r="K43" s="30">
        <v>17.837513993190104</v>
      </c>
    </row>
    <row r="44" spans="1:11" ht="13.5" customHeight="1" x14ac:dyDescent="0.2">
      <c r="A44" s="9">
        <f t="shared" si="7"/>
        <v>70</v>
      </c>
      <c r="B44" s="8">
        <v>5</v>
      </c>
      <c r="C44" s="7">
        <v>3.0414652931766647E-2</v>
      </c>
      <c r="D44" s="7">
        <v>0.14178241415103332</v>
      </c>
      <c r="E44" s="7">
        <v>0.85821758584896668</v>
      </c>
      <c r="F44" s="32">
        <v>70148.243182196471</v>
      </c>
      <c r="G44" s="32">
        <v>9945.7872668255804</v>
      </c>
      <c r="H44" s="32">
        <v>327006.43631010113</v>
      </c>
      <c r="I44" s="33">
        <v>1011326.6092206556</v>
      </c>
      <c r="J44" s="31">
        <v>0.88395851388848912</v>
      </c>
      <c r="K44" s="30">
        <v>14.416991265111667</v>
      </c>
    </row>
    <row r="45" spans="1:11" ht="13.5" customHeight="1" x14ac:dyDescent="0.2">
      <c r="A45" s="9">
        <f t="shared" si="7"/>
        <v>75</v>
      </c>
      <c r="B45" s="8">
        <v>5</v>
      </c>
      <c r="C45" s="7">
        <v>4.7074529512101157E-2</v>
      </c>
      <c r="D45" s="7">
        <v>0.21132482354778573</v>
      </c>
      <c r="E45" s="7">
        <v>0.7886751764522143</v>
      </c>
      <c r="F45" s="32">
        <v>60202.455915370891</v>
      </c>
      <c r="G45" s="32">
        <v>12722.273373459102</v>
      </c>
      <c r="H45" s="32">
        <v>270258.10996557417</v>
      </c>
      <c r="I45" s="33">
        <v>684320.17291055457</v>
      </c>
      <c r="J45" s="31">
        <v>0.8264611333499492</v>
      </c>
      <c r="K45" s="30">
        <v>11.366981006099353</v>
      </c>
    </row>
    <row r="46" spans="1:11" ht="13.5" customHeight="1" x14ac:dyDescent="0.2">
      <c r="A46" s="9">
        <f t="shared" si="7"/>
        <v>80</v>
      </c>
      <c r="B46" s="8">
        <v>5</v>
      </c>
      <c r="C46" s="7">
        <v>7.3177133735427086E-2</v>
      </c>
      <c r="D46" s="7">
        <v>0.30987730294871918</v>
      </c>
      <c r="E46" s="7">
        <v>0.69012269705128082</v>
      </c>
      <c r="F46" s="32">
        <v>47480.182541911789</v>
      </c>
      <c r="G46" s="32">
        <v>14713.030909600486</v>
      </c>
      <c r="H46" s="32">
        <v>201060.49743346943</v>
      </c>
      <c r="I46" s="33">
        <v>414062.06294498045</v>
      </c>
      <c r="J46" s="31">
        <v>0.74395731347000382</v>
      </c>
      <c r="K46" s="30">
        <v>8.7207344365089341</v>
      </c>
    </row>
    <row r="47" spans="1:11" ht="13.5" customHeight="1" x14ac:dyDescent="0.2">
      <c r="A47" s="9">
        <v>85</v>
      </c>
      <c r="B47" s="8">
        <v>5</v>
      </c>
      <c r="C47" s="7">
        <v>0.11316622305769258</v>
      </c>
      <c r="D47" s="7">
        <v>0.43904370015041577</v>
      </c>
      <c r="E47" s="7">
        <v>0.56095629984958428</v>
      </c>
      <c r="F47" s="32">
        <v>32767.151632311303</v>
      </c>
      <c r="G47" s="32">
        <v>14386.21149603969</v>
      </c>
      <c r="H47" s="32">
        <v>127124.60579960809</v>
      </c>
      <c r="I47" s="33">
        <v>213001.565511511</v>
      </c>
      <c r="J47" s="31">
        <v>0.63227042319276772</v>
      </c>
      <c r="K47" s="30">
        <v>6.500460213986762</v>
      </c>
    </row>
    <row r="48" spans="1:11" ht="13.5" customHeight="1" x14ac:dyDescent="0.2">
      <c r="A48" s="9">
        <v>90</v>
      </c>
      <c r="B48" s="8">
        <v>5</v>
      </c>
      <c r="C48" s="7">
        <v>0.1752060641973</v>
      </c>
      <c r="D48" s="7">
        <v>0.59633948273212434</v>
      </c>
      <c r="E48" s="7">
        <v>0.40366051726787566</v>
      </c>
      <c r="F48" s="32">
        <v>18380.940136271613</v>
      </c>
      <c r="G48" s="32">
        <v>10961.280332994356</v>
      </c>
      <c r="H48" s="32">
        <v>62562.219996282947</v>
      </c>
      <c r="I48" s="33">
        <v>85876.959711902891</v>
      </c>
      <c r="J48" s="31">
        <v>0.49213305011071129</v>
      </c>
      <c r="K48" s="30">
        <v>4.672065687349666</v>
      </c>
    </row>
    <row r="49" spans="1:12" ht="13.5" customHeight="1" x14ac:dyDescent="0.2">
      <c r="A49" s="9">
        <v>95</v>
      </c>
      <c r="B49" s="8">
        <v>5</v>
      </c>
      <c r="C49" s="7">
        <v>0.27174393788519574</v>
      </c>
      <c r="D49" s="7">
        <v>0.76314623908040335</v>
      </c>
      <c r="E49" s="7">
        <v>0.23685376091959665</v>
      </c>
      <c r="F49" s="32">
        <v>7419.6598032772572</v>
      </c>
      <c r="G49" s="32">
        <v>5662.2854741270839</v>
      </c>
      <c r="H49" s="32">
        <v>20836.841911517608</v>
      </c>
      <c r="I49" s="33">
        <v>23314.739715619951</v>
      </c>
      <c r="J49" s="31">
        <v>0.3330579047987044</v>
      </c>
      <c r="K49" s="30">
        <v>3.1422922794009844</v>
      </c>
    </row>
    <row r="50" spans="1:12" ht="13.5" customHeight="1" x14ac:dyDescent="0.2">
      <c r="A50" s="9" t="s">
        <v>3</v>
      </c>
      <c r="B50" s="34" t="s">
        <v>10</v>
      </c>
      <c r="C50" s="7">
        <v>0.70921985815585653</v>
      </c>
      <c r="D50" s="7">
        <v>1</v>
      </c>
      <c r="E50" s="7">
        <v>0</v>
      </c>
      <c r="F50" s="32">
        <v>1757.3743291501737</v>
      </c>
      <c r="G50" s="32">
        <v>1757.3743291501737</v>
      </c>
      <c r="H50" s="32">
        <v>2477.8978041023452</v>
      </c>
      <c r="I50" s="33">
        <v>2477.8978041023452</v>
      </c>
      <c r="J50" s="31">
        <v>0.10628031169664964</v>
      </c>
      <c r="K50" s="30">
        <v>1.4100000000003414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1.3696895907055752E-2</v>
      </c>
      <c r="D52" s="7">
        <v>1.3537503107552766E-2</v>
      </c>
      <c r="E52" s="7">
        <v>0.98646249689244725</v>
      </c>
      <c r="F52" s="32">
        <v>100000</v>
      </c>
      <c r="G52" s="32">
        <v>1353.7503107552766</v>
      </c>
      <c r="H52" s="32">
        <v>98836.285238753422</v>
      </c>
      <c r="I52" s="33">
        <v>7788369.7897611046</v>
      </c>
      <c r="J52" s="31"/>
      <c r="K52" s="30">
        <v>77.883697897611043</v>
      </c>
      <c r="L52" s="29"/>
    </row>
    <row r="53" spans="1:12" ht="13.5" customHeight="1" x14ac:dyDescent="0.2">
      <c r="A53" s="6">
        <v>1</v>
      </c>
      <c r="B53" s="8">
        <v>4</v>
      </c>
      <c r="C53" s="7">
        <v>1.4020620419323178E-3</v>
      </c>
      <c r="D53" s="7">
        <v>5.5875611097112518E-3</v>
      </c>
      <c r="E53" s="7">
        <v>0.99441243889028874</v>
      </c>
      <c r="F53" s="32">
        <v>98646.249689244723</v>
      </c>
      <c r="G53" s="32">
        <v>551.1919483824895</v>
      </c>
      <c r="H53" s="32">
        <v>393129.49919308734</v>
      </c>
      <c r="I53" s="33">
        <v>7689533.5045223515</v>
      </c>
      <c r="J53" s="31">
        <v>0.98393156886368149</v>
      </c>
      <c r="K53" s="30">
        <v>77.950591418790978</v>
      </c>
    </row>
    <row r="54" spans="1:12" ht="13.5" customHeight="1" x14ac:dyDescent="0.2">
      <c r="A54" s="6">
        <v>5</v>
      </c>
      <c r="B54" s="8">
        <v>5</v>
      </c>
      <c r="C54" s="7">
        <v>2.999825557584678E-4</v>
      </c>
      <c r="D54" s="7">
        <v>1.4986895595311767E-3</v>
      </c>
      <c r="E54" s="7">
        <v>0.99850131044046886</v>
      </c>
      <c r="F54" s="32">
        <v>98095.057740862234</v>
      </c>
      <c r="G54" s="32">
        <v>147.01403887783817</v>
      </c>
      <c r="H54" s="32">
        <v>490075.29289872153</v>
      </c>
      <c r="I54" s="33">
        <v>7296404.0053292643</v>
      </c>
      <c r="J54" s="31">
        <v>0.99615727029613954</v>
      </c>
      <c r="K54" s="30">
        <v>74.38095428420236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4.1392750083941879E-4</v>
      </c>
      <c r="D55" s="7">
        <v>2.0677301372237131E-3</v>
      </c>
      <c r="E55" s="7">
        <v>0.99793226986277628</v>
      </c>
      <c r="F55" s="32">
        <v>97948.043701984396</v>
      </c>
      <c r="G55" s="32">
        <v>202.53012184469844</v>
      </c>
      <c r="H55" s="32">
        <v>489288.87651576707</v>
      </c>
      <c r="I55" s="33">
        <v>6806328.7124305423</v>
      </c>
      <c r="J55" s="31">
        <v>0.99839531518044311</v>
      </c>
      <c r="K55" s="30">
        <v>69.489174619346159</v>
      </c>
    </row>
    <row r="56" spans="1:12" ht="13.5" customHeight="1" x14ac:dyDescent="0.2">
      <c r="A56" s="9">
        <f t="shared" si="8"/>
        <v>15</v>
      </c>
      <c r="B56" s="8">
        <v>5</v>
      </c>
      <c r="C56" s="7">
        <v>6.2105933374423578E-4</v>
      </c>
      <c r="D56" s="7">
        <v>3.1006652397958037E-3</v>
      </c>
      <c r="E56" s="7">
        <v>0.9968993347602042</v>
      </c>
      <c r="F56" s="32">
        <v>97745.513580139697</v>
      </c>
      <c r="G56" s="32">
        <v>303.07611630392785</v>
      </c>
      <c r="H56" s="32">
        <v>487998.64978559432</v>
      </c>
      <c r="I56" s="33">
        <v>6317039.8359147748</v>
      </c>
      <c r="J56" s="31">
        <v>0.99736305730193486</v>
      </c>
      <c r="K56" s="30">
        <v>64.627414645845136</v>
      </c>
    </row>
    <row r="57" spans="1:12" ht="13.5" customHeight="1" x14ac:dyDescent="0.2">
      <c r="A57" s="9">
        <f t="shared" si="8"/>
        <v>20</v>
      </c>
      <c r="B57" s="8">
        <v>5</v>
      </c>
      <c r="C57" s="7">
        <v>8.2258716260023249E-4</v>
      </c>
      <c r="D57" s="7">
        <v>4.104875874064523E-3</v>
      </c>
      <c r="E57" s="7">
        <v>0.9958951241259355</v>
      </c>
      <c r="F57" s="32">
        <v>97442.437463835769</v>
      </c>
      <c r="G57" s="32">
        <v>399.98911065534048</v>
      </c>
      <c r="H57" s="32">
        <v>486257.41908122919</v>
      </c>
      <c r="I57" s="33">
        <v>5829041.1861291807</v>
      </c>
      <c r="J57" s="31">
        <v>0.99643189442198221</v>
      </c>
      <c r="K57" s="30">
        <v>59.820354845829243</v>
      </c>
    </row>
    <row r="58" spans="1:12" ht="13.5" customHeight="1" x14ac:dyDescent="0.2">
      <c r="A58" s="9">
        <f t="shared" si="8"/>
        <v>25</v>
      </c>
      <c r="B58" s="8">
        <v>5</v>
      </c>
      <c r="C58" s="7">
        <v>1.0363936244385686E-3</v>
      </c>
      <c r="D58" s="7">
        <v>5.16899892844101E-3</v>
      </c>
      <c r="E58" s="7">
        <v>0.99483100107155897</v>
      </c>
      <c r="F58" s="32">
        <v>97042.448353180429</v>
      </c>
      <c r="G58" s="32">
        <v>501.61231155088171</v>
      </c>
      <c r="H58" s="32">
        <v>483997.87467103853</v>
      </c>
      <c r="I58" s="33">
        <v>5342783.7670479519</v>
      </c>
      <c r="J58" s="31">
        <v>0.99535319293542091</v>
      </c>
      <c r="K58" s="30">
        <v>55.056151794554857</v>
      </c>
    </row>
    <row r="59" spans="1:12" ht="13.5" customHeight="1" x14ac:dyDescent="0.2">
      <c r="A59" s="9">
        <f t="shared" si="8"/>
        <v>30</v>
      </c>
      <c r="B59" s="8">
        <v>5</v>
      </c>
      <c r="C59" s="7">
        <v>1.2946233163380865E-3</v>
      </c>
      <c r="D59" s="7">
        <v>6.4529905690798688E-3</v>
      </c>
      <c r="E59" s="7">
        <v>0.99354700943092011</v>
      </c>
      <c r="F59" s="32">
        <v>96540.836041629547</v>
      </c>
      <c r="G59" s="32">
        <v>622.97710450772138</v>
      </c>
      <c r="H59" s="32">
        <v>481203.37139442732</v>
      </c>
      <c r="I59" s="33">
        <v>4858785.8923769137</v>
      </c>
      <c r="J59" s="31">
        <v>0.99422620754582736</v>
      </c>
      <c r="K59" s="30">
        <v>50.328815158403515</v>
      </c>
    </row>
    <row r="60" spans="1:12" ht="13.5" customHeight="1" x14ac:dyDescent="0.2">
      <c r="A60" s="9">
        <f t="shared" si="8"/>
        <v>35</v>
      </c>
      <c r="B60" s="8">
        <v>5</v>
      </c>
      <c r="C60" s="7">
        <v>1.6365027585827812E-3</v>
      </c>
      <c r="D60" s="7">
        <v>8.1504117401074178E-3</v>
      </c>
      <c r="E60" s="7">
        <v>0.99184958825989256</v>
      </c>
      <c r="F60" s="32">
        <v>95917.858937121826</v>
      </c>
      <c r="G60" s="32">
        <v>781.77004356708494</v>
      </c>
      <c r="H60" s="32">
        <v>477707.74565885938</v>
      </c>
      <c r="I60" s="33">
        <v>4377582.5209824862</v>
      </c>
      <c r="J60" s="31">
        <v>0.99273565826141585</v>
      </c>
      <c r="K60" s="30">
        <v>45.638868188792401</v>
      </c>
    </row>
    <row r="61" spans="1:12" ht="13.5" customHeight="1" x14ac:dyDescent="0.2">
      <c r="A61" s="9">
        <f t="shared" si="8"/>
        <v>40</v>
      </c>
      <c r="B61" s="8">
        <v>5</v>
      </c>
      <c r="C61" s="7">
        <v>2.1310174598854316E-3</v>
      </c>
      <c r="D61" s="7">
        <v>1.0601088993453828E-2</v>
      </c>
      <c r="E61" s="7">
        <v>0.9893989110065462</v>
      </c>
      <c r="F61" s="32">
        <v>95136.088893554741</v>
      </c>
      <c r="G61" s="32">
        <v>1008.5461448497081</v>
      </c>
      <c r="H61" s="32">
        <v>473269.770818269</v>
      </c>
      <c r="I61" s="33">
        <v>3899874.7753236266</v>
      </c>
      <c r="J61" s="31">
        <v>0.99070985371093478</v>
      </c>
      <c r="K61" s="30">
        <v>40.992590936622314</v>
      </c>
    </row>
    <row r="62" spans="1:12" ht="13.5" customHeight="1" x14ac:dyDescent="0.2">
      <c r="A62" s="9">
        <f t="shared" si="8"/>
        <v>45</v>
      </c>
      <c r="B62" s="8">
        <v>5</v>
      </c>
      <c r="C62" s="7">
        <v>2.8917707485607365E-3</v>
      </c>
      <c r="D62" s="7">
        <v>1.4360180402680386E-2</v>
      </c>
      <c r="E62" s="7">
        <v>0.98563981959731961</v>
      </c>
      <c r="F62" s="32">
        <v>94127.542748705033</v>
      </c>
      <c r="G62" s="32">
        <v>1351.6884947324143</v>
      </c>
      <c r="H62" s="32">
        <v>467425.88270704489</v>
      </c>
      <c r="I62" s="33">
        <v>3426605.0045053577</v>
      </c>
      <c r="J62" s="31">
        <v>0.98765209934891851</v>
      </c>
      <c r="K62" s="30">
        <v>36.403850609948059</v>
      </c>
    </row>
    <row r="63" spans="1:12" ht="13.5" customHeight="1" x14ac:dyDescent="0.2">
      <c r="A63" s="9">
        <f t="shared" si="8"/>
        <v>50</v>
      </c>
      <c r="B63" s="8">
        <v>5</v>
      </c>
      <c r="C63" s="7">
        <v>4.1009684326930342E-3</v>
      </c>
      <c r="D63" s="7">
        <v>2.0308383587833996E-2</v>
      </c>
      <c r="E63" s="7">
        <v>0.97969161641216596</v>
      </c>
      <c r="F63" s="32">
        <v>92775.854253972619</v>
      </c>
      <c r="G63" s="32">
        <v>1884.1276358786563</v>
      </c>
      <c r="H63" s="32">
        <v>459434.80590056209</v>
      </c>
      <c r="I63" s="33">
        <v>2959179.1217983128</v>
      </c>
      <c r="J63" s="31">
        <v>0.98290407719785788</v>
      </c>
      <c r="K63" s="30">
        <v>31.896005114623907</v>
      </c>
    </row>
    <row r="64" spans="1:12" ht="13.5" customHeight="1" x14ac:dyDescent="0.2">
      <c r="A64" s="9">
        <f t="shared" si="8"/>
        <v>55</v>
      </c>
      <c r="B64" s="8">
        <v>5</v>
      </c>
      <c r="C64" s="7">
        <v>6.0848156651595988E-3</v>
      </c>
      <c r="D64" s="7">
        <v>2.9995427600230443E-2</v>
      </c>
      <c r="E64" s="7">
        <v>0.97000457239976956</v>
      </c>
      <c r="F64" s="32">
        <v>90891.726618093962</v>
      </c>
      <c r="G64" s="32">
        <v>2726.3362052329758</v>
      </c>
      <c r="H64" s="32">
        <v>448055.67748640524</v>
      </c>
      <c r="I64" s="33">
        <v>2499744.3158977507</v>
      </c>
      <c r="J64" s="31">
        <v>0.97523233270963872</v>
      </c>
      <c r="K64" s="30">
        <v>27.502440639081474</v>
      </c>
    </row>
    <row r="65" spans="1:11" ht="13.5" customHeight="1" x14ac:dyDescent="0.2">
      <c r="A65" s="9">
        <f t="shared" si="8"/>
        <v>60</v>
      </c>
      <c r="B65" s="8">
        <v>5</v>
      </c>
      <c r="C65" s="7">
        <v>9.2813697204541246E-3</v>
      </c>
      <c r="D65" s="7">
        <v>4.5418570718239112E-2</v>
      </c>
      <c r="E65" s="7">
        <v>0.95458142928176093</v>
      </c>
      <c r="F65" s="32">
        <v>88165.390412860987</v>
      </c>
      <c r="G65" s="32">
        <v>4004.3460193676874</v>
      </c>
      <c r="H65" s="32">
        <v>431439.12374732556</v>
      </c>
      <c r="I65" s="33">
        <v>2051688.6384113457</v>
      </c>
      <c r="J65" s="31">
        <v>0.96291408730205441</v>
      </c>
      <c r="K65" s="30">
        <v>23.270907425279873</v>
      </c>
    </row>
    <row r="66" spans="1:11" ht="13.5" customHeight="1" x14ac:dyDescent="0.2">
      <c r="A66" s="9">
        <f t="shared" si="8"/>
        <v>65</v>
      </c>
      <c r="B66" s="8">
        <v>5</v>
      </c>
      <c r="C66" s="7">
        <v>1.4593868403192232E-2</v>
      </c>
      <c r="D66" s="7">
        <v>7.055697791687994E-2</v>
      </c>
      <c r="E66" s="7">
        <v>0.92944302208312002</v>
      </c>
      <c r="F66" s="32">
        <v>84161.044393493299</v>
      </c>
      <c r="G66" s="32">
        <v>5938.148950733259</v>
      </c>
      <c r="H66" s="32">
        <v>406893.41486965586</v>
      </c>
      <c r="I66" s="33">
        <v>1620249.5146640202</v>
      </c>
      <c r="J66" s="31">
        <v>0.94310736433804498</v>
      </c>
      <c r="K66" s="30">
        <v>19.251775287965483</v>
      </c>
    </row>
    <row r="67" spans="1:11" ht="13.5" customHeight="1" x14ac:dyDescent="0.2">
      <c r="A67" s="9">
        <f t="shared" si="8"/>
        <v>70</v>
      </c>
      <c r="B67" s="8">
        <v>5</v>
      </c>
      <c r="C67" s="7">
        <v>2.3436214904371273E-2</v>
      </c>
      <c r="D67" s="7">
        <v>0.1110527038609129</v>
      </c>
      <c r="E67" s="7">
        <v>0.88894729613908707</v>
      </c>
      <c r="F67" s="32">
        <v>78222.89544276004</v>
      </c>
      <c r="G67" s="32">
        <v>8686.8640427479841</v>
      </c>
      <c r="H67" s="32">
        <v>370659.85604730604</v>
      </c>
      <c r="I67" s="33">
        <v>1213356.0997943643</v>
      </c>
      <c r="J67" s="31">
        <v>0.91095073673296756</v>
      </c>
      <c r="K67" s="30">
        <v>15.511521184769274</v>
      </c>
    </row>
    <row r="68" spans="1:11" ht="13.5" customHeight="1" x14ac:dyDescent="0.2">
      <c r="A68" s="9">
        <f t="shared" si="8"/>
        <v>75</v>
      </c>
      <c r="B68" s="8">
        <v>5</v>
      </c>
      <c r="C68" s="7">
        <v>3.8510333014029806E-2</v>
      </c>
      <c r="D68" s="7">
        <v>0.17644960499268855</v>
      </c>
      <c r="E68" s="7">
        <v>0.82355039500731142</v>
      </c>
      <c r="F68" s="32">
        <v>69536.031400012056</v>
      </c>
      <c r="G68" s="32">
        <v>12269.605273291316</v>
      </c>
      <c r="H68" s="32">
        <v>318605.53552786319</v>
      </c>
      <c r="I68" s="33">
        <v>842696.24374705821</v>
      </c>
      <c r="J68" s="31">
        <v>0.85956310166807126</v>
      </c>
      <c r="K68" s="30">
        <v>12.118842947757184</v>
      </c>
    </row>
    <row r="69" spans="1:11" ht="13.5" customHeight="1" x14ac:dyDescent="0.2">
      <c r="A69" s="9">
        <f t="shared" si="8"/>
        <v>80</v>
      </c>
      <c r="B69" s="8">
        <v>5</v>
      </c>
      <c r="C69" s="7">
        <v>6.4554922498906833E-2</v>
      </c>
      <c r="D69" s="7">
        <v>0.27904914657935909</v>
      </c>
      <c r="E69" s="7">
        <v>0.72095085342064091</v>
      </c>
      <c r="F69" s="32">
        <v>57266.42612672074</v>
      </c>
      <c r="G69" s="32">
        <v>15980.147338311333</v>
      </c>
      <c r="H69" s="32">
        <v>247543.43618926874</v>
      </c>
      <c r="I69" s="33">
        <v>524090.70821919502</v>
      </c>
      <c r="J69" s="31">
        <v>0.77695899344354047</v>
      </c>
      <c r="K69" s="30">
        <v>9.1517970243065729</v>
      </c>
    </row>
    <row r="70" spans="1:11" ht="13.5" customHeight="1" x14ac:dyDescent="0.2">
      <c r="A70" s="9">
        <v>85</v>
      </c>
      <c r="B70" s="8">
        <v>5</v>
      </c>
      <c r="C70" s="7">
        <v>0.10503404025575</v>
      </c>
      <c r="D70" s="7">
        <v>0.41545283991307025</v>
      </c>
      <c r="E70" s="7">
        <v>0.58454716008692975</v>
      </c>
      <c r="F70" s="32">
        <v>41286.278788409407</v>
      </c>
      <c r="G70" s="32">
        <v>17152.501772087442</v>
      </c>
      <c r="H70" s="32">
        <v>163304.21766431519</v>
      </c>
      <c r="I70" s="33">
        <v>276547.27202992624</v>
      </c>
      <c r="J70" s="31">
        <v>0.65969924381050749</v>
      </c>
      <c r="K70" s="30">
        <v>6.698285245013734</v>
      </c>
    </row>
    <row r="71" spans="1:11" ht="13.5" customHeight="1" x14ac:dyDescent="0.2">
      <c r="A71" s="9">
        <v>90</v>
      </c>
      <c r="B71" s="8">
        <v>5</v>
      </c>
      <c r="C71" s="7">
        <v>0.17289511685359082</v>
      </c>
      <c r="D71" s="7">
        <v>0.59310794340919848</v>
      </c>
      <c r="E71" s="7">
        <v>0.40689205659080152</v>
      </c>
      <c r="F71" s="32">
        <v>24133.777016321965</v>
      </c>
      <c r="G71" s="32">
        <v>14313.934852846902</v>
      </c>
      <c r="H71" s="32">
        <v>82789.699983071667</v>
      </c>
      <c r="I71" s="33">
        <v>113243.05436561107</v>
      </c>
      <c r="J71" s="31">
        <v>0.50696608554993039</v>
      </c>
      <c r="K71" s="30">
        <v>4.6923054890671869</v>
      </c>
    </row>
    <row r="72" spans="1:11" ht="13.5" customHeight="1" x14ac:dyDescent="0.2">
      <c r="A72" s="9">
        <v>95</v>
      </c>
      <c r="B72" s="8">
        <v>5</v>
      </c>
      <c r="C72" s="7">
        <v>0.28506619607061973</v>
      </c>
      <c r="D72" s="7">
        <v>0.78340770360581646</v>
      </c>
      <c r="E72" s="7">
        <v>0.21659229639418354</v>
      </c>
      <c r="F72" s="32">
        <v>9819.842163475063</v>
      </c>
      <c r="G72" s="32">
        <v>7692.9399990595721</v>
      </c>
      <c r="H72" s="32">
        <v>26986.503854542585</v>
      </c>
      <c r="I72" s="33">
        <v>30453.354382539401</v>
      </c>
      <c r="J72" s="31">
        <v>0.32596450838764507</v>
      </c>
      <c r="K72" s="30">
        <v>3.1012060963475316</v>
      </c>
    </row>
    <row r="73" spans="1:11" ht="13.5" customHeight="1" x14ac:dyDescent="0.2">
      <c r="A73" s="9" t="s">
        <v>3</v>
      </c>
      <c r="B73" s="34" t="s">
        <v>10</v>
      </c>
      <c r="C73" s="7">
        <v>0.61349693251541426</v>
      </c>
      <c r="D73" s="7">
        <v>1</v>
      </c>
      <c r="E73" s="7">
        <v>0</v>
      </c>
      <c r="F73" s="32">
        <v>2126.9021644154914</v>
      </c>
      <c r="G73" s="32">
        <v>2126.9021644154914</v>
      </c>
      <c r="H73" s="32">
        <v>3466.8505279968167</v>
      </c>
      <c r="I73" s="33">
        <v>3466.8505279968167</v>
      </c>
      <c r="J73" s="31">
        <v>0.113841335323788</v>
      </c>
      <c r="K73" s="30">
        <v>1.6299999999997958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0.13222194938084342</v>
      </c>
      <c r="E75" s="40" t="s">
        <v>6</v>
      </c>
      <c r="F75" s="17" t="s">
        <v>8</v>
      </c>
      <c r="G75" s="18">
        <f>+(H29-F30)/G29</f>
        <v>0.12445528614743837</v>
      </c>
      <c r="H75" s="40" t="s">
        <v>7</v>
      </c>
      <c r="I75" s="15" t="s">
        <v>8</v>
      </c>
      <c r="J75" s="16">
        <f>(H52-F53)/G52</f>
        <v>0.14037710499410722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1.4061471084616772</v>
      </c>
      <c r="E76" s="41"/>
      <c r="F76" s="20" t="s">
        <v>9</v>
      </c>
      <c r="G76" s="18">
        <f>+(H30-4*F31)/G30</f>
        <v>1.450705488451359</v>
      </c>
      <c r="H76" s="41"/>
      <c r="I76" s="19" t="s">
        <v>9</v>
      </c>
      <c r="J76" s="16">
        <f>(H53-4*F54)/G53</f>
        <v>1.3593598960165871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28:K28"/>
    <mergeCell ref="A51:K51"/>
    <mergeCell ref="A5:K5"/>
    <mergeCell ref="A3:I3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topLeftCell="A37" zoomScale="85" zoomScaleNormal="100" zoomScaleSheetLayoutView="85" workbookViewId="0">
      <selection activeCell="Q8" sqref="Q8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2.6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1.4303313364908201E-2</v>
      </c>
      <c r="D6" s="7">
        <f t="shared" si="0"/>
        <v>1.4122524380817545E-2</v>
      </c>
      <c r="E6" s="7">
        <f t="shared" si="0"/>
        <v>0.98587747561918249</v>
      </c>
      <c r="F6" s="32">
        <f t="shared" si="0"/>
        <v>100000</v>
      </c>
      <c r="G6" s="32">
        <f t="shared" si="0"/>
        <v>1412.2524380817547</v>
      </c>
      <c r="H6" s="32">
        <f t="shared" si="0"/>
        <v>98759.206689028055</v>
      </c>
      <c r="I6" s="33">
        <f t="shared" si="0"/>
        <v>7685663.1967278849</v>
      </c>
      <c r="J6" s="31"/>
      <c r="K6" s="30">
        <f t="shared" ref="K6:K27" si="1">+K29*0.5122+K52*0.4878</f>
        <v>76.856631967278858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1.1218901221770267E-3</v>
      </c>
      <c r="D7" s="7">
        <f t="shared" si="0"/>
        <v>4.4745517565155874E-3</v>
      </c>
      <c r="E7" s="7">
        <f t="shared" si="0"/>
        <v>0.99552544824348432</v>
      </c>
      <c r="F7" s="32">
        <f t="shared" si="0"/>
        <v>98587.747561918251</v>
      </c>
      <c r="G7" s="32">
        <f t="shared" si="0"/>
        <v>441.1979917814042</v>
      </c>
      <c r="H7" s="32">
        <f t="shared" si="0"/>
        <v>393215.45164021524</v>
      </c>
      <c r="I7" s="33">
        <f t="shared" si="0"/>
        <v>7586903.9900388578</v>
      </c>
      <c r="J7" s="31">
        <f t="shared" ref="J7:J27" si="2">+J30*0.5122+J53*0.4878</f>
        <v>0.98394931665848651</v>
      </c>
      <c r="K7" s="30">
        <f t="shared" si="1"/>
        <v>76.951325160401041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2.8909501523175245E-4</v>
      </c>
      <c r="D8" s="7">
        <f t="shared" si="0"/>
        <v>1.4443314627897348E-3</v>
      </c>
      <c r="E8" s="7">
        <f t="shared" si="0"/>
        <v>0.99855566853721012</v>
      </c>
      <c r="F8" s="32">
        <f t="shared" si="0"/>
        <v>98146.549570136849</v>
      </c>
      <c r="G8" s="32">
        <f t="shared" si="0"/>
        <v>141.73606275779383</v>
      </c>
      <c r="H8" s="32">
        <f t="shared" si="0"/>
        <v>490347.49263523793</v>
      </c>
      <c r="I8" s="33">
        <f t="shared" si="0"/>
        <v>7193688.5383986421</v>
      </c>
      <c r="J8" s="31">
        <f t="shared" si="2"/>
        <v>0.99669252825681709</v>
      </c>
      <c r="K8" s="30">
        <f t="shared" si="1"/>
        <v>73.291528529968218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4.1366889935484446E-4</v>
      </c>
      <c r="D9" s="7">
        <f t="shared" si="0"/>
        <v>2.0665012185130112E-3</v>
      </c>
      <c r="E9" s="7">
        <f t="shared" si="0"/>
        <v>0.99793349878148696</v>
      </c>
      <c r="F9" s="32">
        <f t="shared" si="0"/>
        <v>98004.813507379047</v>
      </c>
      <c r="G9" s="32">
        <f t="shared" si="0"/>
        <v>202.49579308731791</v>
      </c>
      <c r="H9" s="32">
        <f t="shared" si="0"/>
        <v>489589.54596200318</v>
      </c>
      <c r="I9" s="33">
        <f t="shared" si="0"/>
        <v>6703341.045763405</v>
      </c>
      <c r="J9" s="31">
        <f t="shared" si="2"/>
        <v>0.99845408692213067</v>
      </c>
      <c r="K9" s="30">
        <f t="shared" si="1"/>
        <v>68.393951014348119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9.5987193987944841E-4</v>
      </c>
      <c r="D10" s="7">
        <f t="shared" si="0"/>
        <v>4.787797471344518E-3</v>
      </c>
      <c r="E10" s="7">
        <f t="shared" si="0"/>
        <v>0.99521220252865539</v>
      </c>
      <c r="F10" s="32">
        <f t="shared" si="0"/>
        <v>97802.317714291727</v>
      </c>
      <c r="G10" s="32">
        <f t="shared" si="0"/>
        <v>467.89595582190901</v>
      </c>
      <c r="H10" s="32">
        <f t="shared" si="0"/>
        <v>487975.29400965758</v>
      </c>
      <c r="I10" s="33">
        <f t="shared" si="0"/>
        <v>6213751.499801401</v>
      </c>
      <c r="J10" s="31">
        <f t="shared" si="2"/>
        <v>0.99670127553274124</v>
      </c>
      <c r="K10" s="30">
        <f t="shared" si="1"/>
        <v>63.529253409455173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1.5572450410272663E-3</v>
      </c>
      <c r="D11" s="7">
        <f t="shared" si="0"/>
        <v>7.7501263372888318E-3</v>
      </c>
      <c r="E11" s="7">
        <f t="shared" si="0"/>
        <v>0.99224987366271122</v>
      </c>
      <c r="F11" s="32">
        <f t="shared" si="0"/>
        <v>97334.42175846982</v>
      </c>
      <c r="G11" s="32">
        <f t="shared" si="0"/>
        <v>752.89674750732024</v>
      </c>
      <c r="H11" s="32">
        <f t="shared" si="0"/>
        <v>484873.07574941439</v>
      </c>
      <c r="I11" s="33">
        <f t="shared" si="0"/>
        <v>5725776.2057917435</v>
      </c>
      <c r="J11" s="31">
        <f t="shared" si="2"/>
        <v>0.99363457577193026</v>
      </c>
      <c r="K11" s="30">
        <f t="shared" si="1"/>
        <v>58.817289806131498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1.8510815973648595E-3</v>
      </c>
      <c r="D12" s="7">
        <f t="shared" si="0"/>
        <v>9.2035625663837127E-3</v>
      </c>
      <c r="E12" s="7">
        <f t="shared" si="0"/>
        <v>0.99079643743361634</v>
      </c>
      <c r="F12" s="32">
        <f t="shared" si="0"/>
        <v>96581.525010962505</v>
      </c>
      <c r="G12" s="32">
        <f t="shared" si="0"/>
        <v>885.61140756663406</v>
      </c>
      <c r="H12" s="32">
        <f t="shared" si="0"/>
        <v>480718.9950023155</v>
      </c>
      <c r="I12" s="33">
        <f t="shared" si="0"/>
        <v>5240903.1300423294</v>
      </c>
      <c r="J12" s="31">
        <f t="shared" si="2"/>
        <v>0.99140845179102288</v>
      </c>
      <c r="K12" s="30">
        <f t="shared" si="1"/>
        <v>54.248457542583672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1.9341645268851758E-3</v>
      </c>
      <c r="D13" s="7">
        <f t="shared" si="0"/>
        <v>9.6173055841582665E-3</v>
      </c>
      <c r="E13" s="7">
        <f t="shared" si="0"/>
        <v>0.99038269441584181</v>
      </c>
      <c r="F13" s="32">
        <f t="shared" si="0"/>
        <v>95695.913603395864</v>
      </c>
      <c r="G13" s="32">
        <f t="shared" si="0"/>
        <v>916.04905636084402</v>
      </c>
      <c r="H13" s="32">
        <f t="shared" si="0"/>
        <v>476196.67760688858</v>
      </c>
      <c r="I13" s="33">
        <f t="shared" si="0"/>
        <v>4760184.1350400141</v>
      </c>
      <c r="J13" s="31">
        <f t="shared" si="2"/>
        <v>0.99055170552511784</v>
      </c>
      <c r="K13" s="30">
        <f t="shared" si="1"/>
        <v>49.720973964288788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2.0618254604757025E-3</v>
      </c>
      <c r="D14" s="7">
        <f t="shared" si="0"/>
        <v>1.0252879123187671E-2</v>
      </c>
      <c r="E14" s="7">
        <f t="shared" si="0"/>
        <v>0.98974712087681227</v>
      </c>
      <c r="F14" s="32">
        <f t="shared" si="0"/>
        <v>94779.864547035017</v>
      </c>
      <c r="G14" s="32">
        <f t="shared" si="0"/>
        <v>967.48607933371295</v>
      </c>
      <c r="H14" s="32">
        <f t="shared" si="0"/>
        <v>471519.02966456802</v>
      </c>
      <c r="I14" s="33">
        <f t="shared" si="0"/>
        <v>4283987.457433125</v>
      </c>
      <c r="J14" s="31">
        <f t="shared" si="2"/>
        <v>0.99013151484208128</v>
      </c>
      <c r="K14" s="30">
        <f t="shared" si="1"/>
        <v>45.173392838284691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2.4397555051968362E-3</v>
      </c>
      <c r="D15" s="7">
        <f t="shared" si="0"/>
        <v>1.2124050575072549E-2</v>
      </c>
      <c r="E15" s="7">
        <f t="shared" si="0"/>
        <v>0.9878759494249274</v>
      </c>
      <c r="F15" s="32">
        <f t="shared" si="0"/>
        <v>93812.378467701317</v>
      </c>
      <c r="G15" s="32">
        <f t="shared" si="0"/>
        <v>1132.8946159681868</v>
      </c>
      <c r="H15" s="32">
        <f t="shared" si="0"/>
        <v>466326.44723203091</v>
      </c>
      <c r="I15" s="33">
        <f t="shared" si="0"/>
        <v>3812468.4277685573</v>
      </c>
      <c r="J15" s="31">
        <f t="shared" si="2"/>
        <v>0.98894158874200522</v>
      </c>
      <c r="K15" s="30">
        <f t="shared" si="1"/>
        <v>40.610669543632014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3.2151277103102832E-3</v>
      </c>
      <c r="D16" s="7">
        <f t="shared" si="4"/>
        <v>1.5949248024198306E-2</v>
      </c>
      <c r="E16" s="7">
        <f t="shared" si="4"/>
        <v>0.98405075197580172</v>
      </c>
      <c r="F16" s="32">
        <f t="shared" si="4"/>
        <v>92679.483851733123</v>
      </c>
      <c r="G16" s="32">
        <f t="shared" si="4"/>
        <v>1472.2173703520134</v>
      </c>
      <c r="H16" s="32">
        <f t="shared" si="4"/>
        <v>459894.94784886215</v>
      </c>
      <c r="I16" s="33">
        <f t="shared" si="4"/>
        <v>3346141.9805365261</v>
      </c>
      <c r="J16" s="31">
        <f t="shared" si="2"/>
        <v>0.98615381374374422</v>
      </c>
      <c r="K16" s="30">
        <f t="shared" si="1"/>
        <v>36.073624528054516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4.573220480990077E-3</v>
      </c>
      <c r="D17" s="7">
        <f t="shared" si="4"/>
        <v>2.2613313432451727E-2</v>
      </c>
      <c r="E17" s="7">
        <f t="shared" si="4"/>
        <v>0.97738668656754824</v>
      </c>
      <c r="F17" s="32">
        <f t="shared" si="4"/>
        <v>91207.266481381113</v>
      </c>
      <c r="G17" s="32">
        <f t="shared" si="4"/>
        <v>2052.9084575865936</v>
      </c>
      <c r="H17" s="32">
        <f t="shared" si="4"/>
        <v>451195.64933522529</v>
      </c>
      <c r="I17" s="33">
        <f t="shared" si="4"/>
        <v>2886247.032687664</v>
      </c>
      <c r="J17" s="31">
        <f t="shared" si="2"/>
        <v>0.98100230580083481</v>
      </c>
      <c r="K17" s="30">
        <f t="shared" si="1"/>
        <v>31.611653595316259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6.8058539070878256E-3</v>
      </c>
      <c r="D18" s="7">
        <f t="shared" si="4"/>
        <v>3.3473947911208494E-2</v>
      </c>
      <c r="E18" s="7">
        <f t="shared" si="4"/>
        <v>0.9665260520887915</v>
      </c>
      <c r="F18" s="32">
        <f t="shared" si="4"/>
        <v>89154.358023794513</v>
      </c>
      <c r="G18" s="32">
        <f t="shared" si="4"/>
        <v>2967.8903879250843</v>
      </c>
      <c r="H18" s="32">
        <f t="shared" si="4"/>
        <v>438798.0223835035</v>
      </c>
      <c r="I18" s="33">
        <f t="shared" si="4"/>
        <v>2435051.3833524389</v>
      </c>
      <c r="J18" s="31">
        <f t="shared" si="2"/>
        <v>0.97238308247304417</v>
      </c>
      <c r="K18" s="30">
        <f t="shared" si="1"/>
        <v>27.276340958446905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1.0368073117684925E-2</v>
      </c>
      <c r="D19" s="7">
        <f t="shared" si="4"/>
        <v>5.0562913982322807E-2</v>
      </c>
      <c r="E19" s="7">
        <f t="shared" si="4"/>
        <v>0.94943708601767729</v>
      </c>
      <c r="F19" s="32">
        <f t="shared" si="4"/>
        <v>86186.467635869427</v>
      </c>
      <c r="G19" s="32">
        <f t="shared" si="4"/>
        <v>4328.6642877690338</v>
      </c>
      <c r="H19" s="32">
        <f t="shared" si="4"/>
        <v>420761.39622561517</v>
      </c>
      <c r="I19" s="33">
        <f t="shared" si="4"/>
        <v>1996253.3609689353</v>
      </c>
      <c r="J19" s="31">
        <f t="shared" si="2"/>
        <v>0.95864431501791914</v>
      </c>
      <c r="K19" s="30">
        <f t="shared" si="1"/>
        <v>23.121682336412807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1.6055011006864982E-2</v>
      </c>
      <c r="D20" s="7">
        <f t="shared" si="4"/>
        <v>7.7257735797709851E-2</v>
      </c>
      <c r="E20" s="7">
        <f t="shared" si="4"/>
        <v>0.92274226420229022</v>
      </c>
      <c r="F20" s="32">
        <f t="shared" si="4"/>
        <v>81857.803348100395</v>
      </c>
      <c r="G20" s="32">
        <f t="shared" si="4"/>
        <v>6273.763084579643</v>
      </c>
      <c r="H20" s="32">
        <f t="shared" si="4"/>
        <v>394514.72794180847</v>
      </c>
      <c r="I20" s="33">
        <f t="shared" si="4"/>
        <v>1575491.9647433199</v>
      </c>
      <c r="J20" s="31">
        <f t="shared" si="2"/>
        <v>0.93716211391622806</v>
      </c>
      <c r="K20" s="30">
        <f t="shared" si="1"/>
        <v>19.20204125559939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2.5120969835560256E-2</v>
      </c>
      <c r="D21" s="7">
        <f t="shared" si="4"/>
        <v>0.11837151256729077</v>
      </c>
      <c r="E21" s="7">
        <f t="shared" si="4"/>
        <v>0.88162848743270927</v>
      </c>
      <c r="F21" s="32">
        <f t="shared" si="4"/>
        <v>75584.040263520757</v>
      </c>
      <c r="G21" s="32">
        <f t="shared" si="4"/>
        <v>8864.5877869490869</v>
      </c>
      <c r="H21" s="32">
        <f t="shared" si="4"/>
        <v>356912.17328647338</v>
      </c>
      <c r="I21" s="33">
        <f t="shared" si="4"/>
        <v>1180977.2368015116</v>
      </c>
      <c r="J21" s="31">
        <f t="shared" si="2"/>
        <v>0.90386508169430013</v>
      </c>
      <c r="K21" s="30">
        <f t="shared" si="1"/>
        <v>15.57663135427039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3.9727619541763889E-2</v>
      </c>
      <c r="D22" s="7">
        <f t="shared" si="4"/>
        <v>0.18111949084341727</v>
      </c>
      <c r="E22" s="7">
        <f t="shared" si="4"/>
        <v>0.81888050915658273</v>
      </c>
      <c r="F22" s="32">
        <f t="shared" si="4"/>
        <v>66719.452476571663</v>
      </c>
      <c r="G22" s="32">
        <f t="shared" si="4"/>
        <v>11966.024803700169</v>
      </c>
      <c r="H22" s="32">
        <f t="shared" si="4"/>
        <v>304991.01665296376</v>
      </c>
      <c r="I22" s="33">
        <f t="shared" si="4"/>
        <v>824065.063515038</v>
      </c>
      <c r="J22" s="31">
        <f t="shared" si="2"/>
        <v>0.85312837426771404</v>
      </c>
      <c r="K22" s="30">
        <f t="shared" si="1"/>
        <v>12.302657457854441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6.3497438564891401E-2</v>
      </c>
      <c r="D23" s="7">
        <f t="shared" si="4"/>
        <v>0.27453211799292054</v>
      </c>
      <c r="E23" s="7">
        <f t="shared" si="4"/>
        <v>0.72546788200707946</v>
      </c>
      <c r="F23" s="32">
        <f t="shared" si="4"/>
        <v>54753.427672871505</v>
      </c>
      <c r="G23" s="32">
        <f t="shared" si="4"/>
        <v>14897.499549421555</v>
      </c>
      <c r="H23" s="32">
        <f t="shared" si="4"/>
        <v>237427.19839233498</v>
      </c>
      <c r="I23" s="33">
        <f t="shared" si="4"/>
        <v>519074.04686207423</v>
      </c>
      <c r="J23" s="31">
        <f t="shared" si="2"/>
        <v>0.77639466336042806</v>
      </c>
      <c r="K23" s="30">
        <f t="shared" si="1"/>
        <v>9.4360278525851964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0.10007308271109056</v>
      </c>
      <c r="D24" s="7">
        <f t="shared" si="4"/>
        <v>0.39926843620123675</v>
      </c>
      <c r="E24" s="7">
        <f t="shared" si="4"/>
        <v>0.60073156379876325</v>
      </c>
      <c r="F24" s="32">
        <f t="shared" si="4"/>
        <v>39855.92812344995</v>
      </c>
      <c r="G24" s="32">
        <f t="shared" si="4"/>
        <v>15790.034835522218</v>
      </c>
      <c r="H24" s="32">
        <f t="shared" si="4"/>
        <v>159570.9582325425</v>
      </c>
      <c r="I24" s="33">
        <f t="shared" si="4"/>
        <v>281646.84846973931</v>
      </c>
      <c r="J24" s="31">
        <f t="shared" si="2"/>
        <v>0.6693511800474532</v>
      </c>
      <c r="K24" s="30">
        <f t="shared" si="1"/>
        <v>7.0306491217939486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0.15854858262980637</v>
      </c>
      <c r="D25" s="7">
        <f t="shared" si="4"/>
        <v>0.55899068395355078</v>
      </c>
      <c r="E25" s="7">
        <f t="shared" si="4"/>
        <v>0.44100931604644922</v>
      </c>
      <c r="F25" s="32">
        <f t="shared" si="4"/>
        <v>24065.893287927727</v>
      </c>
      <c r="G25" s="32">
        <f t="shared" si="4"/>
        <v>13388.572882224715</v>
      </c>
      <c r="H25" s="32">
        <f t="shared" si="4"/>
        <v>85136.127269709963</v>
      </c>
      <c r="I25" s="33">
        <f t="shared" si="4"/>
        <v>122075.89023719681</v>
      </c>
      <c r="J25" s="31">
        <f t="shared" si="2"/>
        <v>0.53056099201689499</v>
      </c>
      <c r="K25" s="30">
        <f t="shared" si="1"/>
        <v>5.0490103194699021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0.25170479127798517</v>
      </c>
      <c r="D26" s="7">
        <f t="shared" si="5"/>
        <v>0.73582256019248726</v>
      </c>
      <c r="E26" s="7">
        <f t="shared" si="5"/>
        <v>0.26417743980751274</v>
      </c>
      <c r="F26" s="32">
        <f t="shared" si="5"/>
        <v>10677.320405703013</v>
      </c>
      <c r="G26" s="32">
        <f t="shared" si="5"/>
        <v>7848.9592346565387</v>
      </c>
      <c r="H26" s="32">
        <f t="shared" si="5"/>
        <v>31268.307511017767</v>
      </c>
      <c r="I26" s="33">
        <f t="shared" si="5"/>
        <v>36939.762967486837</v>
      </c>
      <c r="J26" s="31">
        <f t="shared" si="2"/>
        <v>0.36540887306757774</v>
      </c>
      <c r="K26" s="30">
        <f t="shared" si="1"/>
        <v>3.4467546570687397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0.50729245636224551</v>
      </c>
      <c r="D27" s="7">
        <f t="shared" si="6"/>
        <v>1</v>
      </c>
      <c r="E27" s="7">
        <f t="shared" si="6"/>
        <v>0</v>
      </c>
      <c r="F27" s="32">
        <f t="shared" si="6"/>
        <v>2828.3611710464747</v>
      </c>
      <c r="G27" s="32">
        <f t="shared" si="6"/>
        <v>2828.3611710464747</v>
      </c>
      <c r="H27" s="32">
        <f t="shared" si="6"/>
        <v>5671.4554564690679</v>
      </c>
      <c r="I27" s="33">
        <f t="shared" si="6"/>
        <v>5671.4554564690679</v>
      </c>
      <c r="J27" s="31">
        <f t="shared" si="2"/>
        <v>0.15161582709640592</v>
      </c>
      <c r="K27" s="30">
        <f t="shared" si="1"/>
        <v>1.9785683731817225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1.6250836627174269E-2</v>
      </c>
      <c r="D29" s="7">
        <v>1.6022858049534842E-2</v>
      </c>
      <c r="E29" s="7">
        <v>0.98397714195046515</v>
      </c>
      <c r="F29" s="32">
        <v>100000</v>
      </c>
      <c r="G29" s="32">
        <v>1602.2858049534843</v>
      </c>
      <c r="H29" s="32">
        <v>98597.127133391987</v>
      </c>
      <c r="I29" s="33">
        <v>7450413.588422372</v>
      </c>
      <c r="J29" s="31"/>
      <c r="K29" s="30">
        <v>74.504135884223714</v>
      </c>
    </row>
    <row r="30" spans="1:11" ht="13.5" customHeight="1" x14ac:dyDescent="0.2">
      <c r="A30" s="6">
        <v>1</v>
      </c>
      <c r="B30" s="8">
        <v>4</v>
      </c>
      <c r="C30" s="7">
        <v>1.0436641654186117E-3</v>
      </c>
      <c r="D30" s="7">
        <v>4.1637715142035991E-3</v>
      </c>
      <c r="E30" s="7">
        <v>0.99583622848579645</v>
      </c>
      <c r="F30" s="32">
        <v>98397.714195046516</v>
      </c>
      <c r="G30" s="32">
        <v>409.70559942808177</v>
      </c>
      <c r="H30" s="32">
        <v>392564.59405574173</v>
      </c>
      <c r="I30" s="33">
        <v>7351816.4612889802</v>
      </c>
      <c r="J30" s="31">
        <v>0.98232344237826741</v>
      </c>
      <c r="K30" s="30">
        <v>74.715317539958477</v>
      </c>
    </row>
    <row r="31" spans="1:11" ht="13.5" customHeight="1" x14ac:dyDescent="0.2">
      <c r="A31" s="6">
        <v>5</v>
      </c>
      <c r="B31" s="8">
        <v>5</v>
      </c>
      <c r="C31" s="7">
        <v>3.1326603180047087E-4</v>
      </c>
      <c r="D31" s="7">
        <v>1.5649934256671408E-3</v>
      </c>
      <c r="E31" s="7">
        <v>0.99843500657433282</v>
      </c>
      <c r="F31" s="32">
        <v>97988.008595618434</v>
      </c>
      <c r="G31" s="32">
        <v>153.35058924635814</v>
      </c>
      <c r="H31" s="32">
        <v>489521.91964442545</v>
      </c>
      <c r="I31" s="33">
        <v>6959251.8672332382</v>
      </c>
      <c r="J31" s="31">
        <v>0.99666138163059981</v>
      </c>
      <c r="K31" s="30">
        <v>71.02146443196952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4.4872774509480687E-4</v>
      </c>
      <c r="D32" s="7">
        <v>2.2415390659119693E-3</v>
      </c>
      <c r="E32" s="7">
        <v>0.99775846093408804</v>
      </c>
      <c r="F32" s="32">
        <v>97834.658006372076</v>
      </c>
      <c r="G32" s="32">
        <v>219.30020792142022</v>
      </c>
      <c r="H32" s="32">
        <v>488715.50805285427</v>
      </c>
      <c r="I32" s="33">
        <v>6469729.9475888126</v>
      </c>
      <c r="J32" s="31">
        <v>0.99835265478580215</v>
      </c>
      <c r="K32" s="30">
        <v>66.129223318462792</v>
      </c>
    </row>
    <row r="33" spans="1:11" ht="13.5" customHeight="1" x14ac:dyDescent="0.2">
      <c r="A33" s="9">
        <f t="shared" si="7"/>
        <v>15</v>
      </c>
      <c r="B33" s="8">
        <v>5</v>
      </c>
      <c r="C33" s="7">
        <v>1.3298573910561708E-3</v>
      </c>
      <c r="D33" s="7">
        <v>6.6304463837073219E-3</v>
      </c>
      <c r="E33" s="7">
        <v>0.99336955361629264</v>
      </c>
      <c r="F33" s="32">
        <v>97615.357798450656</v>
      </c>
      <c r="G33" s="32">
        <v>647.23339610903349</v>
      </c>
      <c r="H33" s="32">
        <v>486693.83684441657</v>
      </c>
      <c r="I33" s="33">
        <v>5981014.4395359587</v>
      </c>
      <c r="J33" s="31">
        <v>0.99586329638588211</v>
      </c>
      <c r="K33" s="30">
        <v>61.27124434543525</v>
      </c>
    </row>
    <row r="34" spans="1:11" ht="13.5" customHeight="1" x14ac:dyDescent="0.2">
      <c r="A34" s="9">
        <f t="shared" si="7"/>
        <v>20</v>
      </c>
      <c r="B34" s="8">
        <v>5</v>
      </c>
      <c r="C34" s="7">
        <v>2.3206211785452009E-3</v>
      </c>
      <c r="D34" s="7">
        <v>1.1539110526969348E-2</v>
      </c>
      <c r="E34" s="7">
        <v>0.98846088947303068</v>
      </c>
      <c r="F34" s="32">
        <v>96968.124402341622</v>
      </c>
      <c r="G34" s="32">
        <v>1118.9259050715336</v>
      </c>
      <c r="H34" s="32">
        <v>482166.54894660105</v>
      </c>
      <c r="I34" s="33">
        <v>5494320.6026915424</v>
      </c>
      <c r="J34" s="31">
        <v>0.99069787296430722</v>
      </c>
      <c r="K34" s="30">
        <v>56.661100094031141</v>
      </c>
    </row>
    <row r="35" spans="1:11" ht="13.5" customHeight="1" x14ac:dyDescent="0.2">
      <c r="A35" s="9">
        <f t="shared" si="7"/>
        <v>25</v>
      </c>
      <c r="B35" s="8">
        <v>5</v>
      </c>
      <c r="C35" s="7">
        <v>2.7126991414425511E-3</v>
      </c>
      <c r="D35" s="7">
        <v>1.347258800000499E-2</v>
      </c>
      <c r="E35" s="7">
        <v>0.98652741199999505</v>
      </c>
      <c r="F35" s="32">
        <v>95849.198497270088</v>
      </c>
      <c r="G35" s="32">
        <v>1291.3367614844174</v>
      </c>
      <c r="H35" s="32">
        <v>476033.90355987439</v>
      </c>
      <c r="I35" s="33">
        <v>5012154.053744941</v>
      </c>
      <c r="J35" s="31">
        <v>0.98728106418803885</v>
      </c>
      <c r="K35" s="30">
        <v>52.292081022333157</v>
      </c>
    </row>
    <row r="36" spans="1:11" ht="13.5" customHeight="1" x14ac:dyDescent="0.2">
      <c r="A36" s="9">
        <f t="shared" si="7"/>
        <v>30</v>
      </c>
      <c r="B36" s="8">
        <v>5</v>
      </c>
      <c r="C36" s="7">
        <v>2.6588402081350561E-3</v>
      </c>
      <c r="D36" s="7">
        <v>1.3205479313816486E-2</v>
      </c>
      <c r="E36" s="7">
        <v>0.98679452068618356</v>
      </c>
      <c r="F36" s="32">
        <v>94557.861735785671</v>
      </c>
      <c r="G36" s="32">
        <v>1248.681887110637</v>
      </c>
      <c r="H36" s="32">
        <v>469634.04693901417</v>
      </c>
      <c r="I36" s="33">
        <v>4536120.1501850663</v>
      </c>
      <c r="J36" s="31">
        <v>0.98655588063581012</v>
      </c>
      <c r="K36" s="30">
        <v>47.971898548847577</v>
      </c>
    </row>
    <row r="37" spans="1:11" ht="13.5" customHeight="1" x14ac:dyDescent="0.2">
      <c r="A37" s="9">
        <f t="shared" si="7"/>
        <v>35</v>
      </c>
      <c r="B37" s="8">
        <v>5</v>
      </c>
      <c r="C37" s="7">
        <v>2.6219433662316434E-3</v>
      </c>
      <c r="D37" s="7">
        <v>1.3024721585212774E-2</v>
      </c>
      <c r="E37" s="7">
        <v>0.98697527841478727</v>
      </c>
      <c r="F37" s="32">
        <v>93309.179848675034</v>
      </c>
      <c r="G37" s="32">
        <v>1215.3260888735385</v>
      </c>
      <c r="H37" s="32">
        <v>463521.10595746821</v>
      </c>
      <c r="I37" s="33">
        <v>4066486.1032460518</v>
      </c>
      <c r="J37" s="31">
        <v>0.98698360772310068</v>
      </c>
      <c r="K37" s="30">
        <v>43.580772115250724</v>
      </c>
    </row>
    <row r="38" spans="1:11" ht="13.5" customHeight="1" x14ac:dyDescent="0.2">
      <c r="A38" s="9">
        <f t="shared" si="7"/>
        <v>40</v>
      </c>
      <c r="B38" s="8">
        <v>5</v>
      </c>
      <c r="C38" s="7">
        <v>2.9435175044497022E-3</v>
      </c>
      <c r="D38" s="7">
        <v>1.4613072219167054E-2</v>
      </c>
      <c r="E38" s="7">
        <v>0.98538692778083292</v>
      </c>
      <c r="F38" s="32">
        <v>92093.853759801495</v>
      </c>
      <c r="G38" s="32">
        <v>1345.7741359333886</v>
      </c>
      <c r="H38" s="32">
        <v>457199.29774461605</v>
      </c>
      <c r="I38" s="33">
        <v>3602964.9972885838</v>
      </c>
      <c r="J38" s="31">
        <v>0.98636133688067218</v>
      </c>
      <c r="K38" s="30">
        <v>39.122751955693047</v>
      </c>
    </row>
    <row r="39" spans="1:11" ht="13.5" customHeight="1" x14ac:dyDescent="0.2">
      <c r="A39" s="9">
        <f t="shared" si="7"/>
        <v>45</v>
      </c>
      <c r="B39" s="8">
        <v>5</v>
      </c>
      <c r="C39" s="7">
        <v>3.8109730522436313E-3</v>
      </c>
      <c r="D39" s="7">
        <v>1.8883500083521493E-2</v>
      </c>
      <c r="E39" s="7">
        <v>0.98111649991647853</v>
      </c>
      <c r="F39" s="32">
        <v>90748.079623868107</v>
      </c>
      <c r="G39" s="32">
        <v>1713.6413691567286</v>
      </c>
      <c r="H39" s="32">
        <v>449659.79702949035</v>
      </c>
      <c r="I39" s="33">
        <v>3145765.6995439678</v>
      </c>
      <c r="J39" s="31">
        <v>0.98350937818076622</v>
      </c>
      <c r="K39" s="30">
        <v>34.664818391557283</v>
      </c>
    </row>
    <row r="40" spans="1:11" ht="13.5" customHeight="1" x14ac:dyDescent="0.2">
      <c r="A40" s="9">
        <f t="shared" si="7"/>
        <v>50</v>
      </c>
      <c r="B40" s="8">
        <v>5</v>
      </c>
      <c r="C40" s="7">
        <v>5.4320339164517202E-3</v>
      </c>
      <c r="D40" s="7">
        <v>2.6816682735213065E-2</v>
      </c>
      <c r="E40" s="7">
        <v>0.97318331726478691</v>
      </c>
      <c r="F40" s="32">
        <v>89034.438254711378</v>
      </c>
      <c r="G40" s="32">
        <v>2387.6082831845124</v>
      </c>
      <c r="H40" s="32">
        <v>439542.22670688538</v>
      </c>
      <c r="I40" s="33">
        <v>2696105.9025144777</v>
      </c>
      <c r="J40" s="31">
        <v>0.97749949986758233</v>
      </c>
      <c r="K40" s="30">
        <v>30.281607379847873</v>
      </c>
    </row>
    <row r="41" spans="1:11" ht="13.5" customHeight="1" x14ac:dyDescent="0.2">
      <c r="A41" s="9">
        <f t="shared" si="7"/>
        <v>55</v>
      </c>
      <c r="B41" s="8">
        <v>5</v>
      </c>
      <c r="C41" s="7">
        <v>8.0961981684229481E-3</v>
      </c>
      <c r="D41" s="7">
        <v>3.9724697827842458E-2</v>
      </c>
      <c r="E41" s="7">
        <v>0.96027530217215751</v>
      </c>
      <c r="F41" s="32">
        <v>86646.829971526866</v>
      </c>
      <c r="G41" s="32">
        <v>3442.0191383593483</v>
      </c>
      <c r="H41" s="32">
        <v>425140.17897734046</v>
      </c>
      <c r="I41" s="33">
        <v>2256563.6758075925</v>
      </c>
      <c r="J41" s="31">
        <v>0.96723398378024528</v>
      </c>
      <c r="K41" s="30">
        <v>26.043234086568717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1.2323829342750699E-2</v>
      </c>
      <c r="D42" s="7">
        <v>5.9881508141155136E-2</v>
      </c>
      <c r="E42" s="7">
        <v>0.94011849185884488</v>
      </c>
      <c r="F42" s="32">
        <v>83204.810833167518</v>
      </c>
      <c r="G42" s="32">
        <v>4982.4295572895935</v>
      </c>
      <c r="H42" s="32">
        <v>404292.32008315908</v>
      </c>
      <c r="I42" s="33">
        <v>1831423.496830252</v>
      </c>
      <c r="J42" s="31">
        <v>0.95096238858361926</v>
      </c>
      <c r="K42" s="30">
        <v>22.011028911566264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1.890030776963884E-2</v>
      </c>
      <c r="D43" s="7">
        <v>9.0457087635867295E-2</v>
      </c>
      <c r="E43" s="7">
        <v>0.90954291236413276</v>
      </c>
      <c r="F43" s="32">
        <v>78222.381275877924</v>
      </c>
      <c r="G43" s="32">
        <v>7075.7687981583149</v>
      </c>
      <c r="H43" s="32">
        <v>374373.20515619963</v>
      </c>
      <c r="I43" s="33">
        <v>1427131.176747093</v>
      </c>
      <c r="J43" s="31">
        <v>0.92599633126643277</v>
      </c>
      <c r="K43" s="30">
        <v>18.244537605085529</v>
      </c>
    </row>
    <row r="44" spans="1:11" ht="13.5" customHeight="1" x14ac:dyDescent="0.2">
      <c r="A44" s="9">
        <f t="shared" si="7"/>
        <v>70</v>
      </c>
      <c r="B44" s="8">
        <v>5</v>
      </c>
      <c r="C44" s="7">
        <v>2.9100255224120134E-2</v>
      </c>
      <c r="D44" s="7">
        <v>0.13605824461953064</v>
      </c>
      <c r="E44" s="7">
        <v>0.86394175538046936</v>
      </c>
      <c r="F44" s="32">
        <v>71146.612477719609</v>
      </c>
      <c r="G44" s="32">
        <v>9680.0832043445262</v>
      </c>
      <c r="H44" s="32">
        <v>332645.98986475763</v>
      </c>
      <c r="I44" s="33">
        <v>1052757.9715908933</v>
      </c>
      <c r="J44" s="31">
        <v>0.88854112763216542</v>
      </c>
      <c r="K44" s="30">
        <v>14.797021740431799</v>
      </c>
    </row>
    <row r="45" spans="1:11" ht="13.5" customHeight="1" x14ac:dyDescent="0.2">
      <c r="A45" s="9">
        <f t="shared" si="7"/>
        <v>75</v>
      </c>
      <c r="B45" s="8">
        <v>5</v>
      </c>
      <c r="C45" s="7">
        <v>4.4900226764910109E-2</v>
      </c>
      <c r="D45" s="7">
        <v>0.20254359837375238</v>
      </c>
      <c r="E45" s="7">
        <v>0.79745640162624765</v>
      </c>
      <c r="F45" s="32">
        <v>61466.529273375083</v>
      </c>
      <c r="G45" s="32">
        <v>12449.652018574976</v>
      </c>
      <c r="H45" s="32">
        <v>277273.7002812752</v>
      </c>
      <c r="I45" s="33">
        <v>720111.98172613559</v>
      </c>
      <c r="J45" s="31">
        <v>0.83353988543197266</v>
      </c>
      <c r="K45" s="30">
        <v>11.71551395920544</v>
      </c>
    </row>
    <row r="46" spans="1:11" ht="13.5" customHeight="1" x14ac:dyDescent="0.2">
      <c r="A46" s="9">
        <f t="shared" si="7"/>
        <v>80</v>
      </c>
      <c r="B46" s="8">
        <v>5</v>
      </c>
      <c r="C46" s="7">
        <v>6.9528131214925598E-2</v>
      </c>
      <c r="D46" s="7">
        <v>0.29679077430075462</v>
      </c>
      <c r="E46" s="7">
        <v>0.70320922569924538</v>
      </c>
      <c r="F46" s="32">
        <v>49016.877254800107</v>
      </c>
      <c r="G46" s="32">
        <v>14547.756954257173</v>
      </c>
      <c r="H46" s="32">
        <v>209235.55257492964</v>
      </c>
      <c r="I46" s="33">
        <v>442838.28144486039</v>
      </c>
      <c r="J46" s="31">
        <v>0.7546173775683539</v>
      </c>
      <c r="K46" s="30">
        <v>9.0344041939451429</v>
      </c>
    </row>
    <row r="47" spans="1:11" ht="13.5" customHeight="1" x14ac:dyDescent="0.2">
      <c r="A47" s="9">
        <v>85</v>
      </c>
      <c r="B47" s="8">
        <v>5</v>
      </c>
      <c r="C47" s="7">
        <v>0.10713431389567023</v>
      </c>
      <c r="D47" s="7">
        <v>0.4210459515897147</v>
      </c>
      <c r="E47" s="7">
        <v>0.5789540484102853</v>
      </c>
      <c r="F47" s="32">
        <v>34469.120300542934</v>
      </c>
      <c r="G47" s="32">
        <v>14513.083557402453</v>
      </c>
      <c r="H47" s="32">
        <v>135466.24820443257</v>
      </c>
      <c r="I47" s="33">
        <v>233602.72886993078</v>
      </c>
      <c r="J47" s="31">
        <v>0.64743417902615075</v>
      </c>
      <c r="K47" s="30">
        <v>6.7771595803172042</v>
      </c>
    </row>
    <row r="48" spans="1:11" ht="13.5" customHeight="1" x14ac:dyDescent="0.2">
      <c r="A48" s="9">
        <v>90</v>
      </c>
      <c r="B48" s="8">
        <v>5</v>
      </c>
      <c r="C48" s="7">
        <v>0.16515723418043954</v>
      </c>
      <c r="D48" s="7">
        <v>0.57382981075120532</v>
      </c>
      <c r="E48" s="7">
        <v>0.42617018924879468</v>
      </c>
      <c r="F48" s="32">
        <v>19956.036743140481</v>
      </c>
      <c r="G48" s="32">
        <v>11451.368787660402</v>
      </c>
      <c r="H48" s="32">
        <v>69336.162260681944</v>
      </c>
      <c r="I48" s="33">
        <v>98136.480665498209</v>
      </c>
      <c r="J48" s="31">
        <v>0.51183348752706659</v>
      </c>
      <c r="K48" s="30">
        <v>4.9176337931543852</v>
      </c>
    </row>
    <row r="49" spans="1:12" ht="13.5" customHeight="1" x14ac:dyDescent="0.2">
      <c r="A49" s="9">
        <v>95</v>
      </c>
      <c r="B49" s="8">
        <v>5</v>
      </c>
      <c r="C49" s="7">
        <v>0.25479803998755246</v>
      </c>
      <c r="D49" s="7">
        <v>0.73917762217967997</v>
      </c>
      <c r="E49" s="7">
        <v>0.26082237782032003</v>
      </c>
      <c r="F49" s="32">
        <v>8504.6679554800794</v>
      </c>
      <c r="G49" s="32">
        <v>6286.4602367594853</v>
      </c>
      <c r="H49" s="32">
        <v>24672.32572537291</v>
      </c>
      <c r="I49" s="33">
        <v>28800.318404816262</v>
      </c>
      <c r="J49" s="31">
        <v>0.3558363330322899</v>
      </c>
      <c r="K49" s="30">
        <v>3.386413032887245</v>
      </c>
    </row>
    <row r="50" spans="1:12" ht="13.5" customHeight="1" x14ac:dyDescent="0.2">
      <c r="A50" s="9" t="s">
        <v>3</v>
      </c>
      <c r="B50" s="34" t="s">
        <v>10</v>
      </c>
      <c r="C50" s="7">
        <v>0.53735747395262179</v>
      </c>
      <c r="D50" s="7">
        <v>1</v>
      </c>
      <c r="E50" s="7">
        <v>0</v>
      </c>
      <c r="F50" s="32">
        <v>2218.2077187205941</v>
      </c>
      <c r="G50" s="32">
        <v>2218.2077187205941</v>
      </c>
      <c r="H50" s="32">
        <v>4127.9926794433513</v>
      </c>
      <c r="I50" s="33">
        <v>4127.9926794433513</v>
      </c>
      <c r="J50" s="31">
        <v>0.14333149451406862</v>
      </c>
      <c r="K50" s="30">
        <v>1.8609585768749701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1.2258374014902707E-2</v>
      </c>
      <c r="D52" s="7">
        <v>1.2127135071434604E-2</v>
      </c>
      <c r="E52" s="7">
        <v>0.98787286492856541</v>
      </c>
      <c r="F52" s="32">
        <v>100000</v>
      </c>
      <c r="G52" s="32">
        <v>1212.7135071434604</v>
      </c>
      <c r="H52" s="32">
        <v>98929.393545110041</v>
      </c>
      <c r="I52" s="33">
        <v>7932680.1081138719</v>
      </c>
      <c r="J52" s="31"/>
      <c r="K52" s="30">
        <v>79.326801081138726</v>
      </c>
      <c r="L52" s="29"/>
    </row>
    <row r="53" spans="1:12" ht="13.5" customHeight="1" x14ac:dyDescent="0.2">
      <c r="A53" s="6">
        <v>1</v>
      </c>
      <c r="B53" s="8">
        <v>4</v>
      </c>
      <c r="C53" s="7">
        <v>1.2040289804215126E-3</v>
      </c>
      <c r="D53" s="7">
        <v>4.8008773820018523E-3</v>
      </c>
      <c r="E53" s="7">
        <v>0.99519912261799814</v>
      </c>
      <c r="F53" s="32">
        <v>98787.28649285654</v>
      </c>
      <c r="G53" s="32">
        <v>474.26564935289207</v>
      </c>
      <c r="H53" s="32">
        <v>393898.86544662633</v>
      </c>
      <c r="I53" s="33">
        <v>7833750.7145687621</v>
      </c>
      <c r="J53" s="31">
        <v>0.98565651798347265</v>
      </c>
      <c r="K53" s="30">
        <v>79.299179000480322</v>
      </c>
    </row>
    <row r="54" spans="1:12" ht="13.5" customHeight="1" x14ac:dyDescent="0.2">
      <c r="A54" s="6">
        <v>5</v>
      </c>
      <c r="B54" s="8">
        <v>5</v>
      </c>
      <c r="C54" s="7">
        <v>2.6371495232380333E-4</v>
      </c>
      <c r="D54" s="7">
        <v>1.3176339281734835E-3</v>
      </c>
      <c r="E54" s="7">
        <v>0.99868236607182648</v>
      </c>
      <c r="F54" s="32">
        <v>98313.020843503647</v>
      </c>
      <c r="G54" s="32">
        <v>129.54057184462727</v>
      </c>
      <c r="H54" s="32">
        <v>491214.36120000662</v>
      </c>
      <c r="I54" s="33">
        <v>7439851.8491221359</v>
      </c>
      <c r="J54" s="31">
        <v>0.99672523285285719</v>
      </c>
      <c r="K54" s="30">
        <v>75.675142369646224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3.7685639261435917E-4</v>
      </c>
      <c r="D55" s="7">
        <v>1.8827078904323504E-3</v>
      </c>
      <c r="E55" s="7">
        <v>0.99811729210956768</v>
      </c>
      <c r="F55" s="32">
        <v>98183.48027165902</v>
      </c>
      <c r="G55" s="32">
        <v>184.85081301756145</v>
      </c>
      <c r="H55" s="32">
        <v>490507.30368456582</v>
      </c>
      <c r="I55" s="33">
        <v>6948637.4879221292</v>
      </c>
      <c r="J55" s="31">
        <v>0.99856059274465525</v>
      </c>
      <c r="K55" s="30">
        <v>70.771961522409754</v>
      </c>
    </row>
    <row r="56" spans="1:12" ht="13.5" customHeight="1" x14ac:dyDescent="0.2">
      <c r="A56" s="9">
        <f t="shared" si="8"/>
        <v>15</v>
      </c>
      <c r="B56" s="8">
        <v>5</v>
      </c>
      <c r="C56" s="7">
        <v>5.7137963136629302E-4</v>
      </c>
      <c r="D56" s="7">
        <v>2.8529783386831236E-3</v>
      </c>
      <c r="E56" s="7">
        <v>0.99714702166131686</v>
      </c>
      <c r="F56" s="32">
        <v>97998.629458641459</v>
      </c>
      <c r="G56" s="32">
        <v>279.58796706613794</v>
      </c>
      <c r="H56" s="32">
        <v>489320.8503032953</v>
      </c>
      <c r="I56" s="33">
        <v>6458130.1842375631</v>
      </c>
      <c r="J56" s="31">
        <v>0.99758117081568776</v>
      </c>
      <c r="K56" s="30">
        <v>65.900209216324797</v>
      </c>
    </row>
    <row r="57" spans="1:12" ht="13.5" customHeight="1" x14ac:dyDescent="0.2">
      <c r="A57" s="9">
        <f t="shared" si="8"/>
        <v>20</v>
      </c>
      <c r="B57" s="8">
        <v>5</v>
      </c>
      <c r="C57" s="7">
        <v>7.5568444726612253E-4</v>
      </c>
      <c r="D57" s="7">
        <v>3.771615263171651E-3</v>
      </c>
      <c r="E57" s="7">
        <v>0.9962283847368284</v>
      </c>
      <c r="F57" s="32">
        <v>97719.041491575321</v>
      </c>
      <c r="G57" s="32">
        <v>368.55862839212932</v>
      </c>
      <c r="H57" s="32">
        <v>487714.98437672277</v>
      </c>
      <c r="I57" s="33">
        <v>5968809.333934268</v>
      </c>
      <c r="J57" s="31">
        <v>0.99671817392294404</v>
      </c>
      <c r="K57" s="30">
        <v>61.081333206167997</v>
      </c>
    </row>
    <row r="58" spans="1:12" ht="13.5" customHeight="1" x14ac:dyDescent="0.2">
      <c r="A58" s="9">
        <f t="shared" si="8"/>
        <v>25</v>
      </c>
      <c r="B58" s="8">
        <v>5</v>
      </c>
      <c r="C58" s="7">
        <v>9.4636551274699624E-4</v>
      </c>
      <c r="D58" s="7">
        <v>4.7209983451848257E-3</v>
      </c>
      <c r="E58" s="7">
        <v>0.9952790016548152</v>
      </c>
      <c r="F58" s="32">
        <v>97350.482863183192</v>
      </c>
      <c r="G58" s="32">
        <v>459.59146850003162</v>
      </c>
      <c r="H58" s="32">
        <v>485638.4370622136</v>
      </c>
      <c r="I58" s="33">
        <v>5481094.349557545</v>
      </c>
      <c r="J58" s="31">
        <v>0.99574229338644804</v>
      </c>
      <c r="K58" s="30">
        <v>56.302692994966442</v>
      </c>
    </row>
    <row r="59" spans="1:12" ht="13.5" customHeight="1" x14ac:dyDescent="0.2">
      <c r="A59" s="9">
        <f t="shared" si="8"/>
        <v>30</v>
      </c>
      <c r="B59" s="8">
        <v>5</v>
      </c>
      <c r="C59" s="7">
        <v>1.1732402055727759E-3</v>
      </c>
      <c r="D59" s="7">
        <v>5.8496496097200958E-3</v>
      </c>
      <c r="E59" s="7">
        <v>0.99415035039027988</v>
      </c>
      <c r="F59" s="32">
        <v>96890.89139468316</v>
      </c>
      <c r="G59" s="32">
        <v>566.77776503234054</v>
      </c>
      <c r="H59" s="32">
        <v>483087.57434343087</v>
      </c>
      <c r="I59" s="33">
        <v>4995455.9124953318</v>
      </c>
      <c r="J59" s="31">
        <v>0.99474740357412039</v>
      </c>
      <c r="K59" s="30">
        <v>51.557539006906637</v>
      </c>
    </row>
    <row r="60" spans="1:12" ht="13.5" customHeight="1" x14ac:dyDescent="0.2">
      <c r="A60" s="9">
        <f t="shared" si="8"/>
        <v>35</v>
      </c>
      <c r="B60" s="8">
        <v>5</v>
      </c>
      <c r="C60" s="7">
        <v>1.4736901769000707E-3</v>
      </c>
      <c r="D60" s="7">
        <v>7.3423877147226072E-3</v>
      </c>
      <c r="E60" s="7">
        <v>0.99265761228527738</v>
      </c>
      <c r="F60" s="32">
        <v>96324.113629650819</v>
      </c>
      <c r="G60" s="32">
        <v>707.24898854589264</v>
      </c>
      <c r="H60" s="32">
        <v>479917.01351609838</v>
      </c>
      <c r="I60" s="33">
        <v>4512368.338151901</v>
      </c>
      <c r="J60" s="31">
        <v>0.99343688184975232</v>
      </c>
      <c r="K60" s="30">
        <v>46.845677246521667</v>
      </c>
    </row>
    <row r="61" spans="1:12" ht="13.5" customHeight="1" x14ac:dyDescent="0.2">
      <c r="A61" s="9">
        <f t="shared" si="8"/>
        <v>40</v>
      </c>
      <c r="B61" s="8">
        <v>5</v>
      </c>
      <c r="C61" s="7">
        <v>1.9107950787570702E-3</v>
      </c>
      <c r="D61" s="7">
        <v>9.5105268233193624E-3</v>
      </c>
      <c r="E61" s="7">
        <v>0.99048947317668068</v>
      </c>
      <c r="F61" s="32">
        <v>95616.864641104927</v>
      </c>
      <c r="G61" s="32">
        <v>909.36675593092514</v>
      </c>
      <c r="H61" s="32">
        <v>475910.14130225207</v>
      </c>
      <c r="I61" s="33">
        <v>4032451.3246358028</v>
      </c>
      <c r="J61" s="31">
        <v>0.99165090609209694</v>
      </c>
      <c r="K61" s="30">
        <v>42.173013513583506</v>
      </c>
    </row>
    <row r="62" spans="1:12" ht="13.5" customHeight="1" x14ac:dyDescent="0.2">
      <c r="A62" s="9">
        <f t="shared" si="8"/>
        <v>45</v>
      </c>
      <c r="B62" s="8">
        <v>5</v>
      </c>
      <c r="C62" s="7">
        <v>2.5894778863286083E-3</v>
      </c>
      <c r="D62" s="7">
        <v>1.2868223209140219E-2</v>
      </c>
      <c r="E62" s="7">
        <v>0.98713177679085973</v>
      </c>
      <c r="F62" s="32">
        <v>94707.497885174002</v>
      </c>
      <c r="G62" s="32">
        <v>1218.7172223655944</v>
      </c>
      <c r="H62" s="32">
        <v>470642.06603189255</v>
      </c>
      <c r="I62" s="33">
        <v>3556541.1833335506</v>
      </c>
      <c r="J62" s="31">
        <v>0.98893052529634218</v>
      </c>
      <c r="K62" s="30">
        <v>37.552899852191217</v>
      </c>
    </row>
    <row r="63" spans="1:12" ht="13.5" customHeight="1" x14ac:dyDescent="0.2">
      <c r="A63" s="9">
        <f t="shared" si="8"/>
        <v>50</v>
      </c>
      <c r="B63" s="8">
        <v>5</v>
      </c>
      <c r="C63" s="7">
        <v>3.6714487679038667E-3</v>
      </c>
      <c r="D63" s="7">
        <v>1.8199689494619916E-2</v>
      </c>
      <c r="E63" s="7">
        <v>0.98180031050538008</v>
      </c>
      <c r="F63" s="32">
        <v>93488.780662808407</v>
      </c>
      <c r="G63" s="32">
        <v>1701.4667792937398</v>
      </c>
      <c r="H63" s="32">
        <v>463431.98199253506</v>
      </c>
      <c r="I63" s="33">
        <v>3085899.1173016578</v>
      </c>
      <c r="J63" s="31">
        <v>0.98468032383898951</v>
      </c>
      <c r="K63" s="30">
        <v>33.008229387778144</v>
      </c>
    </row>
    <row r="64" spans="1:12" ht="13.5" customHeight="1" x14ac:dyDescent="0.2">
      <c r="A64" s="9">
        <f t="shared" si="8"/>
        <v>55</v>
      </c>
      <c r="B64" s="8">
        <v>5</v>
      </c>
      <c r="C64" s="7">
        <v>5.4509659803640654E-3</v>
      </c>
      <c r="D64" s="7">
        <v>2.6910532357088127E-2</v>
      </c>
      <c r="E64" s="7">
        <v>0.97308946764291182</v>
      </c>
      <c r="F64" s="32">
        <v>91787.313883514667</v>
      </c>
      <c r="G64" s="32">
        <v>2470.0454802325257</v>
      </c>
      <c r="H64" s="32">
        <v>453139.03794856439</v>
      </c>
      <c r="I64" s="33">
        <v>2622467.1353091225</v>
      </c>
      <c r="J64" s="31">
        <v>0.97778974165806176</v>
      </c>
      <c r="K64" s="30">
        <v>28.571128452862666</v>
      </c>
    </row>
    <row r="65" spans="1:11" ht="13.5" customHeight="1" x14ac:dyDescent="0.2">
      <c r="A65" s="9">
        <f t="shared" si="8"/>
        <v>60</v>
      </c>
      <c r="B65" s="8">
        <v>5</v>
      </c>
      <c r="C65" s="7">
        <v>8.3144889879623127E-3</v>
      </c>
      <c r="D65" s="7">
        <v>4.077819908245827E-2</v>
      </c>
      <c r="E65" s="7">
        <v>0.95922180091754172</v>
      </c>
      <c r="F65" s="32">
        <v>89317.268403282142</v>
      </c>
      <c r="G65" s="32">
        <v>3642.1973524503992</v>
      </c>
      <c r="H65" s="32">
        <v>438054.26379463123</v>
      </c>
      <c r="I65" s="33">
        <v>2169328.0973605579</v>
      </c>
      <c r="J65" s="31">
        <v>0.96671049525500063</v>
      </c>
      <c r="K65" s="30">
        <v>24.28789120112457</v>
      </c>
    </row>
    <row r="66" spans="1:11" ht="13.5" customHeight="1" x14ac:dyDescent="0.2">
      <c r="A66" s="9">
        <f t="shared" si="8"/>
        <v>65</v>
      </c>
      <c r="B66" s="8">
        <v>5</v>
      </c>
      <c r="C66" s="7">
        <v>1.3067391076785499E-2</v>
      </c>
      <c r="D66" s="7">
        <v>6.3398145778225959E-2</v>
      </c>
      <c r="E66" s="7">
        <v>0.936601854221774</v>
      </c>
      <c r="F66" s="32">
        <v>85675.071050831742</v>
      </c>
      <c r="G66" s="32">
        <v>5431.6406440404971</v>
      </c>
      <c r="H66" s="32">
        <v>415663.73977204395</v>
      </c>
      <c r="I66" s="33">
        <v>1731273.8335659264</v>
      </c>
      <c r="J66" s="31">
        <v>0.94888641459934653</v>
      </c>
      <c r="K66" s="30">
        <v>20.207439717660076</v>
      </c>
    </row>
    <row r="67" spans="1:11" ht="13.5" customHeight="1" x14ac:dyDescent="0.2">
      <c r="A67" s="9">
        <f t="shared" si="8"/>
        <v>70</v>
      </c>
      <c r="B67" s="8">
        <v>5</v>
      </c>
      <c r="C67" s="7">
        <v>2.0942638601406161E-2</v>
      </c>
      <c r="D67" s="7">
        <v>9.980008133080602E-2</v>
      </c>
      <c r="E67" s="7">
        <v>0.90019991866919402</v>
      </c>
      <c r="F67" s="32">
        <v>80243.430406791245</v>
      </c>
      <c r="G67" s="32">
        <v>8008.3008808606392</v>
      </c>
      <c r="H67" s="32">
        <v>382392.1633410097</v>
      </c>
      <c r="I67" s="33">
        <v>1315610.0937938825</v>
      </c>
      <c r="J67" s="31">
        <v>0.91995554760374132</v>
      </c>
      <c r="K67" s="30">
        <v>16.395237430957817</v>
      </c>
    </row>
    <row r="68" spans="1:11" ht="13.5" customHeight="1" x14ac:dyDescent="0.2">
      <c r="A68" s="9">
        <f t="shared" si="8"/>
        <v>75</v>
      </c>
      <c r="B68" s="8">
        <v>5</v>
      </c>
      <c r="C68" s="7">
        <v>3.4296275917951889E-2</v>
      </c>
      <c r="D68" s="7">
        <v>0.15862373873796906</v>
      </c>
      <c r="E68" s="7">
        <v>0.84137626126203091</v>
      </c>
      <c r="F68" s="32">
        <v>72235.129525930606</v>
      </c>
      <c r="G68" s="32">
        <v>11458.206313624571</v>
      </c>
      <c r="H68" s="32">
        <v>334094.76705390448</v>
      </c>
      <c r="I68" s="33">
        <v>933217.93045287277</v>
      </c>
      <c r="J68" s="31">
        <v>0.87369668911327936</v>
      </c>
      <c r="K68" s="30">
        <v>12.919170167997979</v>
      </c>
    </row>
    <row r="69" spans="1:11" ht="13.5" customHeight="1" x14ac:dyDescent="0.2">
      <c r="A69" s="9">
        <f t="shared" si="8"/>
        <v>80</v>
      </c>
      <c r="B69" s="8">
        <v>5</v>
      </c>
      <c r="C69" s="7">
        <v>5.7165087651919848E-2</v>
      </c>
      <c r="D69" s="7">
        <v>0.25116007256267736</v>
      </c>
      <c r="E69" s="7">
        <v>0.74883992743732264</v>
      </c>
      <c r="F69" s="32">
        <v>60776.923212306036</v>
      </c>
      <c r="G69" s="32">
        <v>15264.736444139053</v>
      </c>
      <c r="H69" s="32">
        <v>267029.00443512917</v>
      </c>
      <c r="I69" s="33">
        <v>599123.16339896829</v>
      </c>
      <c r="J69" s="31">
        <v>0.799261259880929</v>
      </c>
      <c r="K69" s="30">
        <v>9.8577409275245866</v>
      </c>
    </row>
    <row r="70" spans="1:11" ht="13.5" customHeight="1" x14ac:dyDescent="0.2">
      <c r="A70" s="9">
        <v>85</v>
      </c>
      <c r="B70" s="8">
        <v>5</v>
      </c>
      <c r="C70" s="7">
        <v>9.2658645210595067E-2</v>
      </c>
      <c r="D70" s="7">
        <v>0.37640159859980504</v>
      </c>
      <c r="E70" s="7">
        <v>0.62359840140019496</v>
      </c>
      <c r="F70" s="32">
        <v>45512.186768166983</v>
      </c>
      <c r="G70" s="32">
        <v>17130.859855310948</v>
      </c>
      <c r="H70" s="32">
        <v>184881.39791355503</v>
      </c>
      <c r="I70" s="33">
        <v>332094.15896383917</v>
      </c>
      <c r="J70" s="31">
        <v>0.69236448042283472</v>
      </c>
      <c r="K70" s="30">
        <v>7.2968183369320965</v>
      </c>
    </row>
    <row r="71" spans="1:11" ht="13.5" customHeight="1" x14ac:dyDescent="0.2">
      <c r="A71" s="9">
        <v>90</v>
      </c>
      <c r="B71" s="8">
        <v>5</v>
      </c>
      <c r="C71" s="7">
        <v>0.15160936302293002</v>
      </c>
      <c r="D71" s="7">
        <v>0.54340929661087212</v>
      </c>
      <c r="E71" s="7">
        <v>0.45659070338912788</v>
      </c>
      <c r="F71" s="32">
        <v>28381.326912856035</v>
      </c>
      <c r="G71" s="32">
        <v>15422.676894598313</v>
      </c>
      <c r="H71" s="32">
        <v>101726.41443171109</v>
      </c>
      <c r="I71" s="33">
        <v>147212.76105028417</v>
      </c>
      <c r="J71" s="31">
        <v>0.55022525564889602</v>
      </c>
      <c r="K71" s="30">
        <v>5.186958365346916</v>
      </c>
    </row>
    <row r="72" spans="1:11" ht="13.5" customHeight="1" x14ac:dyDescent="0.2">
      <c r="A72" s="9">
        <v>95</v>
      </c>
      <c r="B72" s="8">
        <v>5</v>
      </c>
      <c r="C72" s="7">
        <v>0.24845681672070691</v>
      </c>
      <c r="D72" s="7">
        <v>0.73229967632647641</v>
      </c>
      <c r="E72" s="7">
        <v>0.26770032367352359</v>
      </c>
      <c r="F72" s="32">
        <v>12958.650018257722</v>
      </c>
      <c r="G72" s="32">
        <v>9489.6152139982169</v>
      </c>
      <c r="H72" s="32">
        <v>38194.223604923667</v>
      </c>
      <c r="I72" s="33">
        <v>45486.346618573079</v>
      </c>
      <c r="J72" s="31">
        <v>0.3754602363436631</v>
      </c>
      <c r="K72" s="30">
        <v>3.5101145994749747</v>
      </c>
    </row>
    <row r="73" spans="1:11" ht="13.5" customHeight="1" x14ac:dyDescent="0.2">
      <c r="A73" s="9" t="s">
        <v>3</v>
      </c>
      <c r="B73" s="34" t="s">
        <v>10</v>
      </c>
      <c r="C73" s="7">
        <v>0.47572357155332656</v>
      </c>
      <c r="D73" s="7">
        <v>1</v>
      </c>
      <c r="E73" s="7">
        <v>0</v>
      </c>
      <c r="F73" s="32">
        <v>3469.0348042595056</v>
      </c>
      <c r="G73" s="32">
        <v>3469.0348042595056</v>
      </c>
      <c r="H73" s="32">
        <v>7292.1230136494123</v>
      </c>
      <c r="I73" s="33">
        <v>7292.1230136494123</v>
      </c>
      <c r="J73" s="31">
        <v>0.16031454613837634</v>
      </c>
      <c r="K73" s="30">
        <v>2.1020610703287472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0.12090691783231086</v>
      </c>
      <c r="E75" s="40" t="s">
        <v>6</v>
      </c>
      <c r="F75" s="17" t="s">
        <v>8</v>
      </c>
      <c r="G75" s="18">
        <f>+(H29-F30)/G29</f>
        <v>0.12445528614744245</v>
      </c>
      <c r="H75" s="40" t="s">
        <v>7</v>
      </c>
      <c r="I75" s="15" t="s">
        <v>8</v>
      </c>
      <c r="J75" s="16">
        <f>(H52-F53)/G52</f>
        <v>0.11718105835914482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1.4310408696716008</v>
      </c>
      <c r="E76" s="41"/>
      <c r="F76" s="20" t="s">
        <v>9</v>
      </c>
      <c r="G76" s="18">
        <f>+(H30-4*F31)/G30</f>
        <v>1.4951215558759412</v>
      </c>
      <c r="H76" s="41"/>
      <c r="I76" s="19" t="s">
        <v>9</v>
      </c>
      <c r="J76" s="16">
        <f>(H53-4*F54)/G53</f>
        <v>1.3637548354898394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F12" sqref="F12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2.6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1.1877896038846775E-2</v>
      </c>
      <c r="D6" s="7">
        <f t="shared" si="0"/>
        <v>1.175482885850291E-2</v>
      </c>
      <c r="E6" s="7">
        <f t="shared" si="0"/>
        <v>0.98824517114149713</v>
      </c>
      <c r="F6" s="32">
        <f t="shared" si="0"/>
        <v>100000</v>
      </c>
      <c r="G6" s="32">
        <f t="shared" si="0"/>
        <v>1175.482885850291</v>
      </c>
      <c r="H6" s="32">
        <f t="shared" si="0"/>
        <v>98968.52916435423</v>
      </c>
      <c r="I6" s="33">
        <f t="shared" si="0"/>
        <v>7764423.9592852332</v>
      </c>
      <c r="J6" s="31"/>
      <c r="K6" s="30">
        <f t="shared" ref="K6:K27" si="1">+K29*0.5122+K52*0.4878</f>
        <v>77.64423959285233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1.0244071914917929E-3</v>
      </c>
      <c r="D7" s="7">
        <f t="shared" si="0"/>
        <v>4.0869351740522343E-3</v>
      </c>
      <c r="E7" s="7">
        <f t="shared" si="0"/>
        <v>0.99591306482594777</v>
      </c>
      <c r="F7" s="32">
        <f t="shared" si="0"/>
        <v>98824.517114149712</v>
      </c>
      <c r="G7" s="32">
        <f t="shared" si="0"/>
        <v>403.9008125255541</v>
      </c>
      <c r="H7" s="32">
        <f t="shared" si="0"/>
        <v>394268.87848047679</v>
      </c>
      <c r="I7" s="33">
        <f t="shared" si="0"/>
        <v>7665455.4301208779</v>
      </c>
      <c r="J7" s="31">
        <f t="shared" ref="J7:J27" si="2">+J30*0.5122+J53*0.4878</f>
        <v>0.98647481528966208</v>
      </c>
      <c r="K7" s="30">
        <f t="shared" si="1"/>
        <v>77.56409916321121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2.8346077162969734E-4</v>
      </c>
      <c r="D8" s="7">
        <f t="shared" si="0"/>
        <v>1.4161881505926829E-3</v>
      </c>
      <c r="E8" s="7">
        <f t="shared" si="0"/>
        <v>0.99858381184940737</v>
      </c>
      <c r="F8" s="32">
        <f t="shared" si="0"/>
        <v>98420.616301624163</v>
      </c>
      <c r="G8" s="32">
        <f t="shared" si="0"/>
        <v>139.36743132140029</v>
      </c>
      <c r="H8" s="32">
        <f t="shared" si="0"/>
        <v>491725.48464321234</v>
      </c>
      <c r="I8" s="33">
        <f t="shared" si="0"/>
        <v>7271186.5516404025</v>
      </c>
      <c r="J8" s="31">
        <f t="shared" si="2"/>
        <v>0.99693460007118229</v>
      </c>
      <c r="K8" s="30">
        <f t="shared" si="1"/>
        <v>73.876841731670595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4.0679118332552738E-4</v>
      </c>
      <c r="D9" s="7">
        <f t="shared" si="0"/>
        <v>2.0321576021963966E-3</v>
      </c>
      <c r="E9" s="7">
        <f t="shared" si="0"/>
        <v>0.99796784239780356</v>
      </c>
      <c r="F9" s="32">
        <f t="shared" si="0"/>
        <v>98281.248870302748</v>
      </c>
      <c r="G9" s="32">
        <f t="shared" si="0"/>
        <v>199.69854554115847</v>
      </c>
      <c r="H9" s="32">
        <f t="shared" si="0"/>
        <v>490978.36369730148</v>
      </c>
      <c r="I9" s="33">
        <f t="shared" si="0"/>
        <v>6779461.0669971891</v>
      </c>
      <c r="J9" s="31">
        <f t="shared" si="2"/>
        <v>0.99848045862464929</v>
      </c>
      <c r="K9" s="30">
        <f t="shared" si="1"/>
        <v>68.977740444371534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9.7181727595013431E-4</v>
      </c>
      <c r="D10" s="7">
        <f t="shared" si="0"/>
        <v>4.8469393159663171E-3</v>
      </c>
      <c r="E10" s="7">
        <f t="shared" si="0"/>
        <v>0.99515306068403375</v>
      </c>
      <c r="F10" s="32">
        <f t="shared" si="0"/>
        <v>98081.5503247616</v>
      </c>
      <c r="G10" s="32">
        <f t="shared" si="0"/>
        <v>475.1514103643276</v>
      </c>
      <c r="H10" s="32">
        <f t="shared" si="0"/>
        <v>489361.42917290871</v>
      </c>
      <c r="I10" s="33">
        <f t="shared" si="0"/>
        <v>6288482.7032998875</v>
      </c>
      <c r="J10" s="31">
        <f t="shared" si="2"/>
        <v>0.99670571037702693</v>
      </c>
      <c r="K10" s="30">
        <f t="shared" si="1"/>
        <v>64.111606171275596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1.5914276389074171E-3</v>
      </c>
      <c r="D11" s="7">
        <f t="shared" si="0"/>
        <v>7.9181135859138392E-3</v>
      </c>
      <c r="E11" s="7">
        <f t="shared" si="0"/>
        <v>0.99208188641408612</v>
      </c>
      <c r="F11" s="32">
        <f t="shared" si="0"/>
        <v>97606.398914397272</v>
      </c>
      <c r="G11" s="32">
        <f t="shared" si="0"/>
        <v>771.47411513288102</v>
      </c>
      <c r="H11" s="32">
        <f t="shared" si="0"/>
        <v>486186.40719094803</v>
      </c>
      <c r="I11" s="33">
        <f t="shared" si="0"/>
        <v>5799121.2741269795</v>
      </c>
      <c r="J11" s="31">
        <f t="shared" si="2"/>
        <v>0.99350521084659749</v>
      </c>
      <c r="K11" s="30">
        <f t="shared" si="1"/>
        <v>59.404581917705272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1.8710770140770068E-3</v>
      </c>
      <c r="D12" s="7">
        <f t="shared" si="0"/>
        <v>9.3005470509268974E-3</v>
      </c>
      <c r="E12" s="7">
        <f t="shared" si="0"/>
        <v>0.99069945294907313</v>
      </c>
      <c r="F12" s="32">
        <f t="shared" si="0"/>
        <v>96834.92479926438</v>
      </c>
      <c r="G12" s="32">
        <f t="shared" si="0"/>
        <v>897.075093903729</v>
      </c>
      <c r="H12" s="32">
        <f t="shared" si="0"/>
        <v>481951.67802899494</v>
      </c>
      <c r="I12" s="33">
        <f t="shared" si="0"/>
        <v>5312934.8669360317</v>
      </c>
      <c r="J12" s="31">
        <f t="shared" si="2"/>
        <v>0.9912649263508575</v>
      </c>
      <c r="K12" s="30">
        <f t="shared" si="1"/>
        <v>54.847435790774426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1.913982360486653E-3</v>
      </c>
      <c r="D13" s="7">
        <f t="shared" si="0"/>
        <v>9.5158218154249609E-3</v>
      </c>
      <c r="E13" s="7">
        <f t="shared" si="0"/>
        <v>0.99048417818457501</v>
      </c>
      <c r="F13" s="32">
        <f t="shared" si="0"/>
        <v>95937.849705360655</v>
      </c>
      <c r="G13" s="32">
        <f t="shared" si="0"/>
        <v>908.12581730935494</v>
      </c>
      <c r="H13" s="32">
        <f t="shared" si="0"/>
        <v>477417.44011055701</v>
      </c>
      <c r="I13" s="33">
        <f t="shared" si="0"/>
        <v>4830983.1889070366</v>
      </c>
      <c r="J13" s="31">
        <f t="shared" si="2"/>
        <v>0.99054687659861029</v>
      </c>
      <c r="K13" s="30">
        <f t="shared" si="1"/>
        <v>50.328085286291405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1.9990640760668113E-3</v>
      </c>
      <c r="D14" s="7">
        <f t="shared" si="0"/>
        <v>9.9412081229582425E-3</v>
      </c>
      <c r="E14" s="7">
        <f t="shared" si="0"/>
        <v>0.99005879187704182</v>
      </c>
      <c r="F14" s="32">
        <f t="shared" si="0"/>
        <v>95029.723888051303</v>
      </c>
      <c r="G14" s="32">
        <f t="shared" si="0"/>
        <v>939.8157876300902</v>
      </c>
      <c r="H14" s="32">
        <f t="shared" si="0"/>
        <v>472830.3532438603</v>
      </c>
      <c r="I14" s="33">
        <f t="shared" si="0"/>
        <v>4353565.7487964788</v>
      </c>
      <c r="J14" s="31">
        <f t="shared" si="2"/>
        <v>0.99034044149475431</v>
      </c>
      <c r="K14" s="30">
        <f t="shared" si="1"/>
        <v>45.779459270936783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2.3382618293580687E-3</v>
      </c>
      <c r="D15" s="7">
        <f t="shared" si="0"/>
        <v>1.1621542479068337E-2</v>
      </c>
      <c r="E15" s="7">
        <f t="shared" si="0"/>
        <v>0.98837845752093167</v>
      </c>
      <c r="F15" s="32">
        <f t="shared" si="0"/>
        <v>94089.90810042122</v>
      </c>
      <c r="G15" s="32">
        <f t="shared" si="0"/>
        <v>1088.2089901781296</v>
      </c>
      <c r="H15" s="32">
        <f t="shared" si="0"/>
        <v>467819.33141491527</v>
      </c>
      <c r="I15" s="33">
        <f t="shared" si="0"/>
        <v>3880735.3955526184</v>
      </c>
      <c r="J15" s="31">
        <f t="shared" si="2"/>
        <v>0.98934905397677508</v>
      </c>
      <c r="K15" s="30">
        <f t="shared" si="1"/>
        <v>41.207745530090151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3.0732178799643805E-3</v>
      </c>
      <c r="D16" s="7">
        <f t="shared" si="4"/>
        <v>1.5249023835778551E-2</v>
      </c>
      <c r="E16" s="7">
        <f t="shared" si="4"/>
        <v>0.98475097616422147</v>
      </c>
      <c r="F16" s="32">
        <f t="shared" si="4"/>
        <v>93001.699110243091</v>
      </c>
      <c r="G16" s="32">
        <f t="shared" si="4"/>
        <v>1411.0701065541539</v>
      </c>
      <c r="H16" s="32">
        <f t="shared" si="4"/>
        <v>461651.79102217848</v>
      </c>
      <c r="I16" s="33">
        <f t="shared" si="4"/>
        <v>3412916.0641377028</v>
      </c>
      <c r="J16" s="31">
        <f t="shared" si="2"/>
        <v>0.98675221521188328</v>
      </c>
      <c r="K16" s="30">
        <f t="shared" si="1"/>
        <v>36.656727481980568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4.3743723676086359E-3</v>
      </c>
      <c r="D17" s="7">
        <f t="shared" si="4"/>
        <v>2.1637354136513572E-2</v>
      </c>
      <c r="E17" s="7">
        <f t="shared" si="4"/>
        <v>0.97836264586348642</v>
      </c>
      <c r="F17" s="32">
        <f t="shared" si="4"/>
        <v>91590.629003688926</v>
      </c>
      <c r="G17" s="32">
        <f t="shared" si="4"/>
        <v>1970.1914392168801</v>
      </c>
      <c r="H17" s="32">
        <f t="shared" si="4"/>
        <v>453308.92970375554</v>
      </c>
      <c r="I17" s="33">
        <f t="shared" si="4"/>
        <v>2951264.2731155246</v>
      </c>
      <c r="J17" s="31">
        <f t="shared" si="2"/>
        <v>0.98183017807820994</v>
      </c>
      <c r="K17" s="30">
        <f t="shared" si="1"/>
        <v>32.177883720566989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6.5158039804735519E-3</v>
      </c>
      <c r="D18" s="7">
        <f t="shared" si="4"/>
        <v>3.2062719056295902E-2</v>
      </c>
      <c r="E18" s="7">
        <f t="shared" si="4"/>
        <v>0.96793728094370413</v>
      </c>
      <c r="F18" s="32">
        <f t="shared" si="4"/>
        <v>89620.437564472057</v>
      </c>
      <c r="G18" s="32">
        <f t="shared" si="4"/>
        <v>2853.3727214684186</v>
      </c>
      <c r="H18" s="32">
        <f t="shared" si="4"/>
        <v>441399.13650753687</v>
      </c>
      <c r="I18" s="33">
        <f t="shared" si="4"/>
        <v>2497955.3434117693</v>
      </c>
      <c r="J18" s="31">
        <f t="shared" si="2"/>
        <v>0.97355809883616873</v>
      </c>
      <c r="K18" s="30">
        <f t="shared" si="1"/>
        <v>27.823134572219899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9.9225811977973095E-3</v>
      </c>
      <c r="D19" s="7">
        <f t="shared" si="4"/>
        <v>4.8425844116359223E-2</v>
      </c>
      <c r="E19" s="7">
        <f t="shared" si="4"/>
        <v>0.9515741558836408</v>
      </c>
      <c r="F19" s="32">
        <f t="shared" si="4"/>
        <v>86767.064843003638</v>
      </c>
      <c r="G19" s="32">
        <f t="shared" si="4"/>
        <v>4165.7394606607077</v>
      </c>
      <c r="H19" s="32">
        <f t="shared" si="4"/>
        <v>424048.52762708662</v>
      </c>
      <c r="I19" s="33">
        <f t="shared" si="4"/>
        <v>2056556.2069042325</v>
      </c>
      <c r="J19" s="31">
        <f t="shared" si="2"/>
        <v>0.96038525213063908</v>
      </c>
      <c r="K19" s="30">
        <f t="shared" si="1"/>
        <v>23.646078195360865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1.5342737659226167E-2</v>
      </c>
      <c r="D20" s="7">
        <f t="shared" si="4"/>
        <v>7.3919014858356155E-2</v>
      </c>
      <c r="E20" s="7">
        <f t="shared" si="4"/>
        <v>0.92608098514164383</v>
      </c>
      <c r="F20" s="32">
        <f t="shared" si="4"/>
        <v>82601.325382342926</v>
      </c>
      <c r="G20" s="32">
        <f t="shared" si="4"/>
        <v>6042.3741688990904</v>
      </c>
      <c r="H20" s="32">
        <f t="shared" si="4"/>
        <v>398778.82867115852</v>
      </c>
      <c r="I20" s="33">
        <f t="shared" si="4"/>
        <v>1632507.6792771458</v>
      </c>
      <c r="J20" s="31">
        <f t="shared" si="2"/>
        <v>0.93984086958688073</v>
      </c>
      <c r="K20" s="30">
        <f t="shared" si="1"/>
        <v>19.700053643281436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2.3938997928912464E-2</v>
      </c>
      <c r="D21" s="7">
        <f t="shared" si="4"/>
        <v>0.11303697310948144</v>
      </c>
      <c r="E21" s="7">
        <f t="shared" si="4"/>
        <v>0.88696302689051865</v>
      </c>
      <c r="F21" s="32">
        <f t="shared" si="4"/>
        <v>76558.951213443826</v>
      </c>
      <c r="G21" s="32">
        <f t="shared" si="4"/>
        <v>8546.9915446305677</v>
      </c>
      <c r="H21" s="32">
        <f t="shared" si="4"/>
        <v>362546.08727630705</v>
      </c>
      <c r="I21" s="33">
        <f t="shared" si="4"/>
        <v>1233728.8506059872</v>
      </c>
      <c r="J21" s="31">
        <f t="shared" si="2"/>
        <v>0.90810187140372833</v>
      </c>
      <c r="K21" s="30">
        <f t="shared" si="1"/>
        <v>16.043556059221665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3.7715624206737332E-2</v>
      </c>
      <c r="D22" s="7">
        <f t="shared" si="4"/>
        <v>0.17258198470927302</v>
      </c>
      <c r="E22" s="7">
        <f t="shared" si="4"/>
        <v>0.827418015290727</v>
      </c>
      <c r="F22" s="32">
        <f t="shared" si="4"/>
        <v>68011.959668813273</v>
      </c>
      <c r="G22" s="32">
        <f t="shared" si="4"/>
        <v>11575.024826838977</v>
      </c>
      <c r="H22" s="32">
        <f t="shared" si="4"/>
        <v>312408.68335463502</v>
      </c>
      <c r="I22" s="33">
        <f t="shared" si="4"/>
        <v>871182.76332968031</v>
      </c>
      <c r="J22" s="31">
        <f t="shared" si="2"/>
        <v>0.85987208416071581</v>
      </c>
      <c r="K22" s="30">
        <f t="shared" si="1"/>
        <v>12.732970054093371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5.9968354327033471E-2</v>
      </c>
      <c r="D23" s="7">
        <f t="shared" si="4"/>
        <v>0.26104086802584447</v>
      </c>
      <c r="E23" s="7">
        <f t="shared" si="4"/>
        <v>0.73895913197415553</v>
      </c>
      <c r="F23" s="32">
        <f t="shared" si="4"/>
        <v>56436.934841974289</v>
      </c>
      <c r="G23" s="32">
        <f t="shared" si="4"/>
        <v>14525.637097616607</v>
      </c>
      <c r="H23" s="32">
        <f t="shared" si="4"/>
        <v>246827.03689142794</v>
      </c>
      <c r="I23" s="33">
        <f t="shared" si="4"/>
        <v>558774.07997504529</v>
      </c>
      <c r="J23" s="31">
        <f t="shared" si="2"/>
        <v>0.78713212119541776</v>
      </c>
      <c r="K23" s="30">
        <f t="shared" si="1"/>
        <v>9.8246242243650599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9.4137016694911951E-2</v>
      </c>
      <c r="D24" s="7">
        <f t="shared" si="4"/>
        <v>0.37998825310913442</v>
      </c>
      <c r="E24" s="7">
        <f t="shared" si="4"/>
        <v>0.62001174689086569</v>
      </c>
      <c r="F24" s="32">
        <f t="shared" si="4"/>
        <v>41911.297744357682</v>
      </c>
      <c r="G24" s="32">
        <f t="shared" si="4"/>
        <v>15704.805809911239</v>
      </c>
      <c r="H24" s="32">
        <f t="shared" si="4"/>
        <v>170232.13673503933</v>
      </c>
      <c r="I24" s="33">
        <f t="shared" si="4"/>
        <v>311947.04308361729</v>
      </c>
      <c r="J24" s="31">
        <f t="shared" si="2"/>
        <v>0.68533775790915097</v>
      </c>
      <c r="K24" s="30">
        <f t="shared" si="1"/>
        <v>7.3722978010780844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0.14836512934246332</v>
      </c>
      <c r="D25" s="7">
        <f t="shared" si="4"/>
        <v>0.53362705026549762</v>
      </c>
      <c r="E25" s="7">
        <f t="shared" si="4"/>
        <v>0.46637294973450238</v>
      </c>
      <c r="F25" s="32">
        <f t="shared" si="4"/>
        <v>26206.491934446443</v>
      </c>
      <c r="G25" s="32">
        <f t="shared" si="4"/>
        <v>13824.613614759779</v>
      </c>
      <c r="H25" s="32">
        <f t="shared" si="4"/>
        <v>94981.486993116589</v>
      </c>
      <c r="I25" s="33">
        <f t="shared" si="4"/>
        <v>141714.90634857799</v>
      </c>
      <c r="J25" s="31">
        <f t="shared" si="2"/>
        <v>0.55228001085766665</v>
      </c>
      <c r="K25" s="30">
        <f t="shared" si="1"/>
        <v>5.3495789430696714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0.23420942485581703</v>
      </c>
      <c r="D26" s="7">
        <f t="shared" si="5"/>
        <v>0.7078116128840205</v>
      </c>
      <c r="E26" s="7">
        <f t="shared" si="5"/>
        <v>0.2921883871159795</v>
      </c>
      <c r="F26" s="32">
        <f t="shared" si="5"/>
        <v>12381.878319686661</v>
      </c>
      <c r="G26" s="32">
        <f t="shared" si="5"/>
        <v>8703.8609669449215</v>
      </c>
      <c r="H26" s="32">
        <f t="shared" si="5"/>
        <v>37717.510190515401</v>
      </c>
      <c r="I26" s="33">
        <f t="shared" si="5"/>
        <v>46733.419355461403</v>
      </c>
      <c r="J26" s="31">
        <f t="shared" si="2"/>
        <v>0.39151471667857179</v>
      </c>
      <c r="K26" s="30">
        <f t="shared" si="1"/>
        <v>3.733057208249241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0.41534172640753542</v>
      </c>
      <c r="D27" s="7">
        <f t="shared" si="6"/>
        <v>1</v>
      </c>
      <c r="E27" s="7">
        <f t="shared" si="6"/>
        <v>0</v>
      </c>
      <c r="F27" s="32">
        <f t="shared" si="6"/>
        <v>3678.0173527417414</v>
      </c>
      <c r="G27" s="32">
        <f t="shared" si="6"/>
        <v>3678.0173527417414</v>
      </c>
      <c r="H27" s="32">
        <f t="shared" si="6"/>
        <v>9015.9091649459988</v>
      </c>
      <c r="I27" s="33">
        <f t="shared" si="6"/>
        <v>9015.9091649459988</v>
      </c>
      <c r="J27" s="31">
        <f t="shared" si="2"/>
        <v>0.1889125827384367</v>
      </c>
      <c r="K27" s="30">
        <f t="shared" si="1"/>
        <v>2.4132205966880278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1.2672793615368282E-2</v>
      </c>
      <c r="D29" s="7">
        <v>1.2533724454154436E-2</v>
      </c>
      <c r="E29" s="7">
        <v>0.98746627554584554</v>
      </c>
      <c r="F29" s="32">
        <v>100000</v>
      </c>
      <c r="G29" s="32">
        <v>1253.3724454154435</v>
      </c>
      <c r="H29" s="32">
        <v>98902.616380928055</v>
      </c>
      <c r="I29" s="33">
        <v>7491523.7497182162</v>
      </c>
      <c r="J29" s="31"/>
      <c r="K29" s="30">
        <v>74.915237497182162</v>
      </c>
    </row>
    <row r="30" spans="1:11" ht="13.5" customHeight="1" x14ac:dyDescent="0.2">
      <c r="A30" s="6">
        <v>1</v>
      </c>
      <c r="B30" s="8">
        <v>4</v>
      </c>
      <c r="C30" s="7">
        <v>9.8923663626763504E-4</v>
      </c>
      <c r="D30" s="7">
        <v>3.9473327474512316E-3</v>
      </c>
      <c r="E30" s="7">
        <v>0.99605266725254882</v>
      </c>
      <c r="F30" s="32">
        <v>98746.627554584556</v>
      </c>
      <c r="G30" s="32">
        <v>389.78579664658173</v>
      </c>
      <c r="H30" s="32">
        <v>394026.85096382373</v>
      </c>
      <c r="I30" s="33">
        <v>7392621.1333372882</v>
      </c>
      <c r="J30" s="31">
        <v>0.98585893468950359</v>
      </c>
      <c r="K30" s="30">
        <v>74.864542885283257</v>
      </c>
    </row>
    <row r="31" spans="1:11" ht="13.5" customHeight="1" x14ac:dyDescent="0.2">
      <c r="A31" s="6">
        <v>5</v>
      </c>
      <c r="B31" s="8">
        <v>5</v>
      </c>
      <c r="C31" s="7">
        <v>3.2737058342869783E-4</v>
      </c>
      <c r="D31" s="7">
        <v>1.6353974604984888E-3</v>
      </c>
      <c r="E31" s="7">
        <v>0.99836460253950154</v>
      </c>
      <c r="F31" s="32">
        <v>98356.841757937975</v>
      </c>
      <c r="G31" s="32">
        <v>160.85252923358348</v>
      </c>
      <c r="H31" s="32">
        <v>491346.92417658103</v>
      </c>
      <c r="I31" s="33">
        <v>6998594.2823734647</v>
      </c>
      <c r="J31" s="31">
        <v>0.99678951397104454</v>
      </c>
      <c r="K31" s="30">
        <v>71.15513427726178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4.6147998809422774E-4</v>
      </c>
      <c r="D32" s="7">
        <v>2.3051726881301682E-3</v>
      </c>
      <c r="E32" s="7">
        <v>0.99769482731186987</v>
      </c>
      <c r="F32" s="32">
        <v>98195.989228704391</v>
      </c>
      <c r="G32" s="32">
        <v>226.35871245393355</v>
      </c>
      <c r="H32" s="32">
        <v>490506.02039912133</v>
      </c>
      <c r="I32" s="33">
        <v>6507247.3581968835</v>
      </c>
      <c r="J32" s="31">
        <v>0.9982885742515456</v>
      </c>
      <c r="K32" s="30">
        <v>66.267954621253537</v>
      </c>
    </row>
    <row r="33" spans="1:11" ht="13.5" customHeight="1" x14ac:dyDescent="0.2">
      <c r="A33" s="9">
        <f t="shared" si="7"/>
        <v>15</v>
      </c>
      <c r="B33" s="8">
        <v>5</v>
      </c>
      <c r="C33" s="7">
        <v>1.3885839461775303E-3</v>
      </c>
      <c r="D33" s="7">
        <v>6.922467167094791E-3</v>
      </c>
      <c r="E33" s="7">
        <v>0.99307753283290523</v>
      </c>
      <c r="F33" s="32">
        <v>97969.630516250458</v>
      </c>
      <c r="G33" s="32">
        <v>678.19155062115169</v>
      </c>
      <c r="H33" s="32">
        <v>488405.15007253655</v>
      </c>
      <c r="I33" s="33">
        <v>6016741.3377977619</v>
      </c>
      <c r="J33" s="31">
        <v>0.99571693263851213</v>
      </c>
      <c r="K33" s="30">
        <v>61.414351632159629</v>
      </c>
    </row>
    <row r="34" spans="1:11" ht="13.5" customHeight="1" x14ac:dyDescent="0.2">
      <c r="A34" s="9">
        <f t="shared" si="7"/>
        <v>20</v>
      </c>
      <c r="B34" s="8">
        <v>5</v>
      </c>
      <c r="C34" s="7">
        <v>2.4349703929844833E-3</v>
      </c>
      <c r="D34" s="7">
        <v>1.2104318271845204E-2</v>
      </c>
      <c r="E34" s="7">
        <v>0.98789568172815478</v>
      </c>
      <c r="F34" s="32">
        <v>97291.438965629306</v>
      </c>
      <c r="G34" s="32">
        <v>1177.6465423657792</v>
      </c>
      <c r="H34" s="32">
        <v>483638.95748332562</v>
      </c>
      <c r="I34" s="33">
        <v>5528336.1877252255</v>
      </c>
      <c r="J34" s="31">
        <v>0.99024131381804004</v>
      </c>
      <c r="K34" s="30">
        <v>56.822432132782538</v>
      </c>
    </row>
    <row r="35" spans="1:11" ht="13.5" customHeight="1" x14ac:dyDescent="0.2">
      <c r="A35" s="9">
        <f t="shared" si="7"/>
        <v>25</v>
      </c>
      <c r="B35" s="8">
        <v>5</v>
      </c>
      <c r="C35" s="7">
        <v>2.8154658981990733E-3</v>
      </c>
      <c r="D35" s="7">
        <v>1.3979182402423001E-2</v>
      </c>
      <c r="E35" s="7">
        <v>0.98602081759757698</v>
      </c>
      <c r="F35" s="32">
        <v>96113.792423263527</v>
      </c>
      <c r="G35" s="32">
        <v>1343.5922356734227</v>
      </c>
      <c r="H35" s="32">
        <v>477218.43710941699</v>
      </c>
      <c r="I35" s="33">
        <v>5044697.2302418994</v>
      </c>
      <c r="J35" s="31">
        <v>0.98672455914776058</v>
      </c>
      <c r="K35" s="30">
        <v>52.486714997429168</v>
      </c>
    </row>
    <row r="36" spans="1:11" ht="13.5" customHeight="1" x14ac:dyDescent="0.2">
      <c r="A36" s="9">
        <f t="shared" si="7"/>
        <v>30</v>
      </c>
      <c r="B36" s="8">
        <v>5</v>
      </c>
      <c r="C36" s="7">
        <v>2.704863361705662E-3</v>
      </c>
      <c r="D36" s="7">
        <v>1.3432173200049503E-2</v>
      </c>
      <c r="E36" s="7">
        <v>0.98656782679995048</v>
      </c>
      <c r="F36" s="32">
        <v>94770.200187590104</v>
      </c>
      <c r="G36" s="32">
        <v>1272.9697431230743</v>
      </c>
      <c r="H36" s="32">
        <v>470622.5686462592</v>
      </c>
      <c r="I36" s="33">
        <v>4567478.7931324821</v>
      </c>
      <c r="J36" s="31">
        <v>0.98617851291934577</v>
      </c>
      <c r="K36" s="30">
        <v>48.195305951570425</v>
      </c>
    </row>
    <row r="37" spans="1:11" ht="13.5" customHeight="1" x14ac:dyDescent="0.2">
      <c r="A37" s="9">
        <f t="shared" si="7"/>
        <v>35</v>
      </c>
      <c r="B37" s="8">
        <v>5</v>
      </c>
      <c r="C37" s="7">
        <v>2.6135076698189422E-3</v>
      </c>
      <c r="D37" s="7">
        <v>1.2982861686137798E-2</v>
      </c>
      <c r="E37" s="7">
        <v>0.98701713831386217</v>
      </c>
      <c r="F37" s="32">
        <v>93497.23044446703</v>
      </c>
      <c r="G37" s="32">
        <v>1213.8616108974675</v>
      </c>
      <c r="H37" s="32">
        <v>464456.87721343513</v>
      </c>
      <c r="I37" s="33">
        <v>4096856.2244862225</v>
      </c>
      <c r="J37" s="31">
        <v>0.98689886154299911</v>
      </c>
      <c r="K37" s="30">
        <v>43.817942039679593</v>
      </c>
    </row>
    <row r="38" spans="1:11" ht="13.5" customHeight="1" x14ac:dyDescent="0.2">
      <c r="A38" s="9">
        <f t="shared" si="7"/>
        <v>40</v>
      </c>
      <c r="B38" s="8">
        <v>5</v>
      </c>
      <c r="C38" s="7">
        <v>2.8992914127185143E-3</v>
      </c>
      <c r="D38" s="7">
        <v>1.4394943611680554E-2</v>
      </c>
      <c r="E38" s="7">
        <v>0.98560505638831941</v>
      </c>
      <c r="F38" s="32">
        <v>92283.368833569562</v>
      </c>
      <c r="G38" s="32">
        <v>1328.4138906551525</v>
      </c>
      <c r="H38" s="32">
        <v>458185.70869685989</v>
      </c>
      <c r="I38" s="33">
        <v>3632399.3472727872</v>
      </c>
      <c r="J38" s="31">
        <v>0.98649784549601272</v>
      </c>
      <c r="K38" s="30">
        <v>39.361364817789827</v>
      </c>
    </row>
    <row r="39" spans="1:11" ht="13.5" customHeight="1" x14ac:dyDescent="0.2">
      <c r="A39" s="9">
        <f t="shared" si="7"/>
        <v>45</v>
      </c>
      <c r="B39" s="8">
        <v>5</v>
      </c>
      <c r="C39" s="7">
        <v>3.7450349286887747E-3</v>
      </c>
      <c r="D39" s="7">
        <v>1.855968536555682E-2</v>
      </c>
      <c r="E39" s="7">
        <v>0.98144031463444315</v>
      </c>
      <c r="F39" s="32">
        <v>90954.95494291441</v>
      </c>
      <c r="G39" s="32">
        <v>1688.0953461788886</v>
      </c>
      <c r="H39" s="32">
        <v>450755.56792468438</v>
      </c>
      <c r="I39" s="33">
        <v>3174213.6385759274</v>
      </c>
      <c r="J39" s="31">
        <v>0.9837835606149572</v>
      </c>
      <c r="K39" s="30">
        <v>34.898743455682464</v>
      </c>
    </row>
    <row r="40" spans="1:11" ht="13.5" customHeight="1" x14ac:dyDescent="0.2">
      <c r="A40" s="9">
        <f t="shared" si="7"/>
        <v>50</v>
      </c>
      <c r="B40" s="8">
        <v>5</v>
      </c>
      <c r="C40" s="7">
        <v>5.3437343426541257E-3</v>
      </c>
      <c r="D40" s="7">
        <v>2.6386292632961848E-2</v>
      </c>
      <c r="E40" s="7">
        <v>0.97361370736703812</v>
      </c>
      <c r="F40" s="32">
        <v>89266.859596735521</v>
      </c>
      <c r="G40" s="32">
        <v>2355.4214797449822</v>
      </c>
      <c r="H40" s="32">
        <v>440781.91929262178</v>
      </c>
      <c r="I40" s="33">
        <v>2723458.070651243</v>
      </c>
      <c r="J40" s="31">
        <v>0.97787348766875559</v>
      </c>
      <c r="K40" s="30">
        <v>30.509173090153599</v>
      </c>
    </row>
    <row r="41" spans="1:11" ht="13.5" customHeight="1" x14ac:dyDescent="0.2">
      <c r="A41" s="9">
        <f t="shared" si="7"/>
        <v>55</v>
      </c>
      <c r="B41" s="8">
        <v>5</v>
      </c>
      <c r="C41" s="7">
        <v>7.9726451060476832E-3</v>
      </c>
      <c r="D41" s="7">
        <v>3.91297448419008E-2</v>
      </c>
      <c r="E41" s="7">
        <v>0.96087025515809921</v>
      </c>
      <c r="F41" s="32">
        <v>86911.438116990539</v>
      </c>
      <c r="G41" s="32">
        <v>3400.8223973604909</v>
      </c>
      <c r="H41" s="32">
        <v>426561.36729086097</v>
      </c>
      <c r="I41" s="33">
        <v>2282676.1513586212</v>
      </c>
      <c r="J41" s="31">
        <v>0.96773789627173834</v>
      </c>
      <c r="K41" s="30">
        <v>26.26439282118351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1.2129329688965304E-2</v>
      </c>
      <c r="D42" s="7">
        <v>5.8962647528400886E-2</v>
      </c>
      <c r="E42" s="7">
        <v>0.94103735247159914</v>
      </c>
      <c r="F42" s="32">
        <v>83510.615719630048</v>
      </c>
      <c r="G42" s="32">
        <v>4924.0069995562808</v>
      </c>
      <c r="H42" s="32">
        <v>405958.70718527102</v>
      </c>
      <c r="I42" s="33">
        <v>1856114.7840677605</v>
      </c>
      <c r="J42" s="31">
        <v>0.95170059530604056</v>
      </c>
      <c r="K42" s="30">
        <v>22.22609386930267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1.857528811102907E-2</v>
      </c>
      <c r="D43" s="7">
        <v>8.8966792281488918E-2</v>
      </c>
      <c r="E43" s="7">
        <v>0.91103320771851104</v>
      </c>
      <c r="F43" s="32">
        <v>78586.608720073767</v>
      </c>
      <c r="G43" s="32">
        <v>6991.5984941054485</v>
      </c>
      <c r="H43" s="32">
        <v>376392.4657488456</v>
      </c>
      <c r="I43" s="33">
        <v>1450156.0768824895</v>
      </c>
      <c r="J43" s="31">
        <v>0.92716933788309652</v>
      </c>
      <c r="K43" s="30">
        <v>18.452966739511041</v>
      </c>
    </row>
    <row r="44" spans="1:11" ht="13.5" customHeight="1" x14ac:dyDescent="0.2">
      <c r="A44" s="9">
        <f t="shared" si="7"/>
        <v>70</v>
      </c>
      <c r="B44" s="8">
        <v>5</v>
      </c>
      <c r="C44" s="7">
        <v>2.8530796476785501E-2</v>
      </c>
      <c r="D44" s="7">
        <v>0.13356568420238829</v>
      </c>
      <c r="E44" s="7">
        <v>0.86643431579761176</v>
      </c>
      <c r="F44" s="32">
        <v>71595.010225968319</v>
      </c>
      <c r="G44" s="32">
        <v>9562.6365263084444</v>
      </c>
      <c r="H44" s="32">
        <v>335168.9299697337</v>
      </c>
      <c r="I44" s="33">
        <v>1073763.6111336439</v>
      </c>
      <c r="J44" s="31">
        <v>0.89047725570941949</v>
      </c>
      <c r="K44" s="30">
        <v>14.997743665998915</v>
      </c>
    </row>
    <row r="45" spans="1:11" ht="13.5" customHeight="1" x14ac:dyDescent="0.2">
      <c r="A45" s="9">
        <f t="shared" si="7"/>
        <v>75</v>
      </c>
      <c r="B45" s="8">
        <v>5</v>
      </c>
      <c r="C45" s="7">
        <v>4.3902786858107716E-2</v>
      </c>
      <c r="D45" s="7">
        <v>0.19848137016172876</v>
      </c>
      <c r="E45" s="7">
        <v>0.80151862983827127</v>
      </c>
      <c r="F45" s="32">
        <v>62032.373699659875</v>
      </c>
      <c r="G45" s="32">
        <v>12312.270526292879</v>
      </c>
      <c r="H45" s="32">
        <v>280443.94006434514</v>
      </c>
      <c r="I45" s="33">
        <v>738594.68116391031</v>
      </c>
      <c r="J45" s="31">
        <v>0.8367241560536941</v>
      </c>
      <c r="K45" s="30">
        <v>11.906600330013811</v>
      </c>
    </row>
    <row r="46" spans="1:11" ht="13.5" customHeight="1" x14ac:dyDescent="0.2">
      <c r="A46" s="9">
        <f t="shared" si="7"/>
        <v>80</v>
      </c>
      <c r="B46" s="8">
        <v>5</v>
      </c>
      <c r="C46" s="7">
        <v>6.775713441616725E-2</v>
      </c>
      <c r="D46" s="7">
        <v>0.29034965905410959</v>
      </c>
      <c r="E46" s="7">
        <v>0.70965034094589041</v>
      </c>
      <c r="F46" s="32">
        <v>49720.103173366995</v>
      </c>
      <c r="G46" s="32">
        <v>14436.215004522259</v>
      </c>
      <c r="H46" s="32">
        <v>213058.22816907224</v>
      </c>
      <c r="I46" s="33">
        <v>458150.74109956512</v>
      </c>
      <c r="J46" s="31">
        <v>0.75971771085582418</v>
      </c>
      <c r="K46" s="30">
        <v>9.2145975542741336</v>
      </c>
    </row>
    <row r="47" spans="1:11" ht="13.5" customHeight="1" x14ac:dyDescent="0.2">
      <c r="A47" s="9">
        <v>85</v>
      </c>
      <c r="B47" s="8">
        <v>5</v>
      </c>
      <c r="C47" s="7">
        <v>0.10408801629100246</v>
      </c>
      <c r="D47" s="7">
        <v>0.41174535552603669</v>
      </c>
      <c r="E47" s="7">
        <v>0.58825464447396336</v>
      </c>
      <c r="F47" s="32">
        <v>35283.888168844736</v>
      </c>
      <c r="G47" s="32">
        <v>14527.977078421896</v>
      </c>
      <c r="H47" s="32">
        <v>139573.96438227364</v>
      </c>
      <c r="I47" s="33">
        <v>245092.51293049287</v>
      </c>
      <c r="J47" s="31">
        <v>0.65509774291145795</v>
      </c>
      <c r="K47" s="30">
        <v>6.9463011490583604</v>
      </c>
    </row>
    <row r="48" spans="1:11" ht="13.5" customHeight="1" x14ac:dyDescent="0.2">
      <c r="A48" s="9">
        <v>90</v>
      </c>
      <c r="B48" s="8">
        <v>5</v>
      </c>
      <c r="C48" s="7">
        <v>0.15989322757734456</v>
      </c>
      <c r="D48" s="7">
        <v>0.56156225608524357</v>
      </c>
      <c r="E48" s="7">
        <v>0.43843774391475643</v>
      </c>
      <c r="F48" s="32">
        <v>20755.91109042284</v>
      </c>
      <c r="G48" s="32">
        <v>11655.736259042578</v>
      </c>
      <c r="H48" s="32">
        <v>72896.997800637881</v>
      </c>
      <c r="I48" s="33">
        <v>105518.54854821925</v>
      </c>
      <c r="J48" s="31">
        <v>0.5222822044445421</v>
      </c>
      <c r="K48" s="30">
        <v>5.0837830287733041</v>
      </c>
    </row>
    <row r="49" spans="1:12" ht="13.5" customHeight="1" x14ac:dyDescent="0.2">
      <c r="A49" s="9">
        <v>95</v>
      </c>
      <c r="B49" s="8">
        <v>5</v>
      </c>
      <c r="C49" s="7">
        <v>0.24561868654617033</v>
      </c>
      <c r="D49" s="7">
        <v>0.7252749944424467</v>
      </c>
      <c r="E49" s="7">
        <v>0.2747250055575533</v>
      </c>
      <c r="F49" s="32">
        <v>9100.1748313802618</v>
      </c>
      <c r="G49" s="32">
        <v>6600.129250254613</v>
      </c>
      <c r="H49" s="32">
        <v>26871.445910993214</v>
      </c>
      <c r="I49" s="33">
        <v>32621.550747581368</v>
      </c>
      <c r="J49" s="31">
        <v>0.36862212054990934</v>
      </c>
      <c r="K49" s="30">
        <v>3.5847169259970713</v>
      </c>
    </row>
    <row r="50" spans="1:12" ht="13.5" customHeight="1" x14ac:dyDescent="0.2">
      <c r="A50" s="9" t="s">
        <v>3</v>
      </c>
      <c r="B50" s="34" t="s">
        <v>10</v>
      </c>
      <c r="C50" s="7">
        <v>0.43478260869571556</v>
      </c>
      <c r="D50" s="7">
        <v>1</v>
      </c>
      <c r="E50" s="7">
        <v>0</v>
      </c>
      <c r="F50" s="32">
        <v>2500.0455811256488</v>
      </c>
      <c r="G50" s="32">
        <v>2500.0455811256488</v>
      </c>
      <c r="H50" s="32">
        <v>5750.1048365881543</v>
      </c>
      <c r="I50" s="33">
        <v>5750.1048365881543</v>
      </c>
      <c r="J50" s="31">
        <v>0.1762670598059928</v>
      </c>
      <c r="K50" s="30">
        <v>2.299999999999665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1.1043237287935917E-2</v>
      </c>
      <c r="D52" s="7">
        <v>1.0936972515549424E-2</v>
      </c>
      <c r="E52" s="7">
        <v>0.98906302748445063</v>
      </c>
      <c r="F52" s="32">
        <v>100000</v>
      </c>
      <c r="G52" s="32">
        <v>1093.6972515549423</v>
      </c>
      <c r="H52" s="32">
        <v>99037.738938177281</v>
      </c>
      <c r="I52" s="33">
        <v>8050974.7738408409</v>
      </c>
      <c r="J52" s="31"/>
      <c r="K52" s="30">
        <v>80.509747738408407</v>
      </c>
      <c r="L52" s="29"/>
    </row>
    <row r="53" spans="1:12" ht="13.5" customHeight="1" x14ac:dyDescent="0.2">
      <c r="A53" s="6">
        <v>1</v>
      </c>
      <c r="B53" s="8">
        <v>4</v>
      </c>
      <c r="C53" s="7">
        <v>1.0613369954807507E-3</v>
      </c>
      <c r="D53" s="7">
        <v>4.2335205838616502E-3</v>
      </c>
      <c r="E53" s="7">
        <v>0.99576647941613838</v>
      </c>
      <c r="F53" s="32">
        <v>98906.302748445058</v>
      </c>
      <c r="G53" s="32">
        <v>418.72186855919426</v>
      </c>
      <c r="H53" s="32">
        <v>394523.01233457623</v>
      </c>
      <c r="I53" s="33">
        <v>7951937.0349026639</v>
      </c>
      <c r="J53" s="31">
        <v>0.98712150254550701</v>
      </c>
      <c r="K53" s="30">
        <v>80.39868859649269</v>
      </c>
    </row>
    <row r="54" spans="1:12" ht="13.5" customHeight="1" x14ac:dyDescent="0.2">
      <c r="A54" s="6">
        <v>5</v>
      </c>
      <c r="B54" s="8">
        <v>5</v>
      </c>
      <c r="C54" s="7">
        <v>2.3735456908060334E-4</v>
      </c>
      <c r="D54" s="7">
        <v>1.1860138813557951E-3</v>
      </c>
      <c r="E54" s="7">
        <v>0.99881398611864425</v>
      </c>
      <c r="F54" s="32">
        <v>98487.580879885863</v>
      </c>
      <c r="G54" s="32">
        <v>116.80763806469622</v>
      </c>
      <c r="H54" s="32">
        <v>492122.98089374241</v>
      </c>
      <c r="I54" s="33">
        <v>7557414.022568088</v>
      </c>
      <c r="J54" s="31">
        <v>0.99708694345062177</v>
      </c>
      <c r="K54" s="30">
        <v>76.734690354360609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3.4936681718668289E-4</v>
      </c>
      <c r="D55" s="7">
        <v>1.7454861651007058E-3</v>
      </c>
      <c r="E55" s="7">
        <v>0.99825451383489927</v>
      </c>
      <c r="F55" s="32">
        <v>98370.773241821167</v>
      </c>
      <c r="G55" s="32">
        <v>171.70482374385756</v>
      </c>
      <c r="H55" s="32">
        <v>491474.33384352498</v>
      </c>
      <c r="I55" s="33">
        <v>7065291.0416743457</v>
      </c>
      <c r="J55" s="31">
        <v>0.99868194115007713</v>
      </c>
      <c r="K55" s="30">
        <v>71.8230711098103</v>
      </c>
    </row>
    <row r="56" spans="1:12" ht="13.5" customHeight="1" x14ac:dyDescent="0.2">
      <c r="A56" s="9">
        <f t="shared" si="8"/>
        <v>15</v>
      </c>
      <c r="B56" s="8">
        <v>5</v>
      </c>
      <c r="C56" s="7">
        <v>5.3420372840919084E-4</v>
      </c>
      <c r="D56" s="7">
        <v>2.6675925235349839E-3</v>
      </c>
      <c r="E56" s="7">
        <v>0.99733240747646501</v>
      </c>
      <c r="F56" s="32">
        <v>98199.06841807731</v>
      </c>
      <c r="G56" s="32">
        <v>261.95510073016339</v>
      </c>
      <c r="H56" s="32">
        <v>490365.54183221707</v>
      </c>
      <c r="I56" s="33">
        <v>6573816.7078308212</v>
      </c>
      <c r="J56" s="31">
        <v>0.99774394727261395</v>
      </c>
      <c r="K56" s="30">
        <v>66.943778731618366</v>
      </c>
    </row>
    <row r="57" spans="1:12" ht="13.5" customHeight="1" x14ac:dyDescent="0.2">
      <c r="A57" s="9">
        <f t="shared" si="8"/>
        <v>20</v>
      </c>
      <c r="B57" s="8">
        <v>5</v>
      </c>
      <c r="C57" s="7">
        <v>7.0569045432711101E-4</v>
      </c>
      <c r="D57" s="7">
        <v>3.5225128476316652E-3</v>
      </c>
      <c r="E57" s="7">
        <v>0.99647748715236828</v>
      </c>
      <c r="F57" s="32">
        <v>97937.113317347146</v>
      </c>
      <c r="G57" s="32">
        <v>344.98473992031359</v>
      </c>
      <c r="H57" s="32">
        <v>488861.28160719271</v>
      </c>
      <c r="I57" s="33">
        <v>6083451.1659986041</v>
      </c>
      <c r="J57" s="31">
        <v>0.99693236963714094</v>
      </c>
      <c r="K57" s="30">
        <v>62.115892126474087</v>
      </c>
    </row>
    <row r="58" spans="1:12" ht="13.5" customHeight="1" x14ac:dyDescent="0.2">
      <c r="A58" s="9">
        <f t="shared" si="8"/>
        <v>25</v>
      </c>
      <c r="B58" s="8">
        <v>5</v>
      </c>
      <c r="C58" s="7">
        <v>8.7944932558311063E-4</v>
      </c>
      <c r="D58" s="7">
        <v>4.387884018872152E-3</v>
      </c>
      <c r="E58" s="7">
        <v>0.99561211598112787</v>
      </c>
      <c r="F58" s="32">
        <v>97592.128577426833</v>
      </c>
      <c r="G58" s="32">
        <v>428.22294135260745</v>
      </c>
      <c r="H58" s="32">
        <v>486921.67802696105</v>
      </c>
      <c r="I58" s="33">
        <v>5594589.8843914112</v>
      </c>
      <c r="J58" s="31">
        <v>0.99603240499256773</v>
      </c>
      <c r="K58" s="30">
        <v>57.326241019047167</v>
      </c>
    </row>
    <row r="59" spans="1:12" ht="13.5" customHeight="1" x14ac:dyDescent="0.2">
      <c r="A59" s="9">
        <f t="shared" si="8"/>
        <v>30</v>
      </c>
      <c r="B59" s="8">
        <v>5</v>
      </c>
      <c r="C59" s="7">
        <v>1.0835410959840362E-3</v>
      </c>
      <c r="D59" s="7">
        <v>5.4035725755629468E-3</v>
      </c>
      <c r="E59" s="7">
        <v>0.9945964274244371</v>
      </c>
      <c r="F59" s="32">
        <v>97163.905636074225</v>
      </c>
      <c r="G59" s="32">
        <v>525.03221582967672</v>
      </c>
      <c r="H59" s="32">
        <v>484552.19444432779</v>
      </c>
      <c r="I59" s="33">
        <v>5107668.20636445</v>
      </c>
      <c r="J59" s="31">
        <v>0.99513374801418875</v>
      </c>
      <c r="K59" s="30">
        <v>52.56754731016202</v>
      </c>
    </row>
    <row r="60" spans="1:12" ht="13.5" customHeight="1" x14ac:dyDescent="0.2">
      <c r="A60" s="9">
        <f t="shared" si="8"/>
        <v>35</v>
      </c>
      <c r="B60" s="8">
        <v>5</v>
      </c>
      <c r="C60" s="7">
        <v>1.3538857064074401E-3</v>
      </c>
      <c r="D60" s="7">
        <v>6.747409527098118E-3</v>
      </c>
      <c r="E60" s="7">
        <v>0.99325259047290193</v>
      </c>
      <c r="F60" s="32">
        <v>96638.873420244548</v>
      </c>
      <c r="G60" s="32">
        <v>652.06205520378717</v>
      </c>
      <c r="H60" s="32">
        <v>481622.67473378195</v>
      </c>
      <c r="I60" s="33">
        <v>4623116.0119201224</v>
      </c>
      <c r="J60" s="31">
        <v>0.99395417099719185</v>
      </c>
      <c r="K60" s="30">
        <v>47.839092575262178</v>
      </c>
    </row>
    <row r="61" spans="1:12" ht="13.5" customHeight="1" x14ac:dyDescent="0.2">
      <c r="A61" s="9">
        <f t="shared" si="8"/>
        <v>40</v>
      </c>
      <c r="B61" s="8">
        <v>5</v>
      </c>
      <c r="C61" s="7">
        <v>1.74916926560813E-3</v>
      </c>
      <c r="D61" s="7">
        <v>8.7094144345337392E-3</v>
      </c>
      <c r="E61" s="7">
        <v>0.99129058556546623</v>
      </c>
      <c r="F61" s="32">
        <v>95986.811365040761</v>
      </c>
      <c r="G61" s="32">
        <v>835.98892042755324</v>
      </c>
      <c r="H61" s="32">
        <v>477934.83276011411</v>
      </c>
      <c r="I61" s="33">
        <v>4141493.3371863402</v>
      </c>
      <c r="J61" s="31">
        <v>0.99234288133193416</v>
      </c>
      <c r="K61" s="30">
        <v>43.146483129188603</v>
      </c>
    </row>
    <row r="62" spans="1:12" ht="13.5" customHeight="1" x14ac:dyDescent="0.2">
      <c r="A62" s="9">
        <f t="shared" si="8"/>
        <v>45</v>
      </c>
      <c r="B62" s="8">
        <v>5</v>
      </c>
      <c r="C62" s="7">
        <v>2.3677962064165437E-3</v>
      </c>
      <c r="D62" s="7">
        <v>1.1772761360271316E-2</v>
      </c>
      <c r="E62" s="7">
        <v>0.98822723863972872</v>
      </c>
      <c r="F62" s="32">
        <v>95150.822444613208</v>
      </c>
      <c r="G62" s="32">
        <v>1120.1879258739791</v>
      </c>
      <c r="H62" s="32">
        <v>473093.04864935455</v>
      </c>
      <c r="I62" s="33">
        <v>3663558.504426226</v>
      </c>
      <c r="J62" s="31">
        <v>0.98986936339668352</v>
      </c>
      <c r="K62" s="30">
        <v>38.502646748626518</v>
      </c>
    </row>
    <row r="63" spans="1:12" ht="13.5" customHeight="1" x14ac:dyDescent="0.2">
      <c r="A63" s="9">
        <f t="shared" si="8"/>
        <v>50</v>
      </c>
      <c r="B63" s="8">
        <v>5</v>
      </c>
      <c r="C63" s="7">
        <v>3.3565224216916623E-3</v>
      </c>
      <c r="D63" s="7">
        <v>1.6650871361030162E-2</v>
      </c>
      <c r="E63" s="7">
        <v>0.98334912863896984</v>
      </c>
      <c r="F63" s="32">
        <v>94030.634518739229</v>
      </c>
      <c r="G63" s="32">
        <v>1565.6919993675692</v>
      </c>
      <c r="H63" s="32">
        <v>466462.54744172754</v>
      </c>
      <c r="I63" s="33">
        <v>3190465.4557768716</v>
      </c>
      <c r="J63" s="31">
        <v>0.98598478412110135</v>
      </c>
      <c r="K63" s="30">
        <v>33.930064091411062</v>
      </c>
    </row>
    <row r="64" spans="1:12" ht="13.5" customHeight="1" x14ac:dyDescent="0.2">
      <c r="A64" s="9">
        <f t="shared" si="8"/>
        <v>55</v>
      </c>
      <c r="B64" s="8">
        <v>5</v>
      </c>
      <c r="C64" s="7">
        <v>4.9860909330789851E-3</v>
      </c>
      <c r="D64" s="7">
        <v>2.4642197105933406E-2</v>
      </c>
      <c r="E64" s="7">
        <v>0.97535780289406659</v>
      </c>
      <c r="F64" s="32">
        <v>92464.94251937166</v>
      </c>
      <c r="G64" s="32">
        <v>2278.5393389511592</v>
      </c>
      <c r="H64" s="32">
        <v>456979.09836235724</v>
      </c>
      <c r="I64" s="33">
        <v>2724002.9083351442</v>
      </c>
      <c r="J64" s="31">
        <v>0.97966943084416647</v>
      </c>
      <c r="K64" s="30">
        <v>29.45984536533355</v>
      </c>
    </row>
    <row r="65" spans="1:11" ht="13.5" customHeight="1" x14ac:dyDescent="0.2">
      <c r="A65" s="9">
        <f t="shared" si="8"/>
        <v>60</v>
      </c>
      <c r="B65" s="8">
        <v>5</v>
      </c>
      <c r="C65" s="7">
        <v>7.6054500432744566E-3</v>
      </c>
      <c r="D65" s="7">
        <v>3.7361984527085459E-2</v>
      </c>
      <c r="E65" s="7">
        <v>0.9626380154729145</v>
      </c>
      <c r="F65" s="32">
        <v>90186.403180420501</v>
      </c>
      <c r="G65" s="32">
        <v>3369.5430001803616</v>
      </c>
      <c r="H65" s="32">
        <v>443043.20993602055</v>
      </c>
      <c r="I65" s="33">
        <v>2267023.8099727868</v>
      </c>
      <c r="J65" s="31">
        <v>0.96950431983371288</v>
      </c>
      <c r="K65" s="30">
        <v>25.137090847691756</v>
      </c>
    </row>
    <row r="66" spans="1:11" ht="13.5" customHeight="1" x14ac:dyDescent="0.2">
      <c r="A66" s="9">
        <f t="shared" si="8"/>
        <v>65</v>
      </c>
      <c r="B66" s="8">
        <v>5</v>
      </c>
      <c r="C66" s="7">
        <v>1.1948493416886178E-2</v>
      </c>
      <c r="D66" s="7">
        <v>5.8118540081544753E-2</v>
      </c>
      <c r="E66" s="7">
        <v>0.94188145991845529</v>
      </c>
      <c r="F66" s="32">
        <v>86816.860180240139</v>
      </c>
      <c r="G66" s="32">
        <v>5045.669168139153</v>
      </c>
      <c r="H66" s="32">
        <v>422284.96866461623</v>
      </c>
      <c r="I66" s="33">
        <v>1823980.6000367664</v>
      </c>
      <c r="J66" s="31">
        <v>0.95314623764485185</v>
      </c>
      <c r="K66" s="30">
        <v>21.009520457777526</v>
      </c>
    </row>
    <row r="67" spans="1:11" ht="13.5" customHeight="1" x14ac:dyDescent="0.2">
      <c r="A67" s="9">
        <f t="shared" si="8"/>
        <v>70</v>
      </c>
      <c r="B67" s="8">
        <v>5</v>
      </c>
      <c r="C67" s="7">
        <v>1.9117515320834222E-2</v>
      </c>
      <c r="D67" s="7">
        <v>9.1481405619143419E-2</v>
      </c>
      <c r="E67" s="7">
        <v>0.90851859438085658</v>
      </c>
      <c r="F67" s="32">
        <v>81771.191012100986</v>
      </c>
      <c r="G67" s="32">
        <v>7480.5434929384646</v>
      </c>
      <c r="H67" s="32">
        <v>391292.66368554631</v>
      </c>
      <c r="I67" s="33">
        <v>1401695.6313721503</v>
      </c>
      <c r="J67" s="31">
        <v>0.92660807919098731</v>
      </c>
      <c r="K67" s="30">
        <v>17.141680511474011</v>
      </c>
    </row>
    <row r="68" spans="1:11" ht="13.5" customHeight="1" x14ac:dyDescent="0.2">
      <c r="A68" s="9">
        <f t="shared" si="8"/>
        <v>75</v>
      </c>
      <c r="B68" s="8">
        <v>5</v>
      </c>
      <c r="C68" s="7">
        <v>3.1218976584695697E-2</v>
      </c>
      <c r="D68" s="7">
        <v>0.14538709904148328</v>
      </c>
      <c r="E68" s="7">
        <v>0.85461290095851672</v>
      </c>
      <c r="F68" s="32">
        <v>74290.647519162521</v>
      </c>
      <c r="G68" s="32">
        <v>10800.901728724406</v>
      </c>
      <c r="H68" s="32">
        <v>345972.31909322971</v>
      </c>
      <c r="I68" s="33">
        <v>1010402.967686604</v>
      </c>
      <c r="J68" s="31">
        <v>0.88417788321036017</v>
      </c>
      <c r="K68" s="30">
        <v>13.600675205125663</v>
      </c>
    </row>
    <row r="69" spans="1:11" ht="13.5" customHeight="1" x14ac:dyDescent="0.2">
      <c r="A69" s="9">
        <f t="shared" si="8"/>
        <v>80</v>
      </c>
      <c r="B69" s="8">
        <v>5</v>
      </c>
      <c r="C69" s="7">
        <v>5.1789975561854454E-2</v>
      </c>
      <c r="D69" s="7">
        <v>0.23026603660994169</v>
      </c>
      <c r="E69" s="7">
        <v>0.76973396339005828</v>
      </c>
      <c r="F69" s="32">
        <v>63489.745790438115</v>
      </c>
      <c r="G69" s="32">
        <v>14619.532128536914</v>
      </c>
      <c r="H69" s="32">
        <v>282284.97831740294</v>
      </c>
      <c r="I69" s="33">
        <v>664430.6485933743</v>
      </c>
      <c r="J69" s="31">
        <v>0.81591781405302299</v>
      </c>
      <c r="K69" s="30">
        <v>10.465164733632324</v>
      </c>
    </row>
    <row r="70" spans="1:11" ht="13.5" customHeight="1" x14ac:dyDescent="0.2">
      <c r="A70" s="9">
        <v>85</v>
      </c>
      <c r="B70" s="8">
        <v>5</v>
      </c>
      <c r="C70" s="7">
        <v>8.3688263121485224E-2</v>
      </c>
      <c r="D70" s="7">
        <v>0.34664264454427718</v>
      </c>
      <c r="E70" s="7">
        <v>0.65335735545572282</v>
      </c>
      <c r="F70" s="32">
        <v>48870.213661901202</v>
      </c>
      <c r="G70" s="32">
        <v>16940.500103205297</v>
      </c>
      <c r="H70" s="32">
        <v>202423.84620426153</v>
      </c>
      <c r="I70" s="33">
        <v>382145.67027597141</v>
      </c>
      <c r="J70" s="31">
        <v>0.71709039358323534</v>
      </c>
      <c r="K70" s="30">
        <v>7.8196030187174914</v>
      </c>
    </row>
    <row r="71" spans="1:11" ht="13.5" customHeight="1" x14ac:dyDescent="0.2">
      <c r="A71" s="9">
        <v>90</v>
      </c>
      <c r="B71" s="8">
        <v>5</v>
      </c>
      <c r="C71" s="7">
        <v>0.13626038986746092</v>
      </c>
      <c r="D71" s="7">
        <v>0.5042945114773183</v>
      </c>
      <c r="E71" s="7">
        <v>0.4957054885226817</v>
      </c>
      <c r="F71" s="32">
        <v>31929.713558695905</v>
      </c>
      <c r="G71" s="32">
        <v>16101.979300693256</v>
      </c>
      <c r="H71" s="32">
        <v>118170.65338177505</v>
      </c>
      <c r="I71" s="33">
        <v>179721.82407170991</v>
      </c>
      <c r="J71" s="31">
        <v>0.58377832255262851</v>
      </c>
      <c r="K71" s="30">
        <v>5.628670101951589</v>
      </c>
    </row>
    <row r="72" spans="1:11" ht="13.5" customHeight="1" x14ac:dyDescent="0.2">
      <c r="A72" s="9">
        <v>95</v>
      </c>
      <c r="B72" s="8">
        <v>5</v>
      </c>
      <c r="C72" s="7">
        <v>0.22222946618874248</v>
      </c>
      <c r="D72" s="7">
        <v>0.68947470424477109</v>
      </c>
      <c r="E72" s="7">
        <v>0.31052529575522891</v>
      </c>
      <c r="F72" s="32">
        <v>15827.734258002649</v>
      </c>
      <c r="G72" s="32">
        <v>10912.822396401207</v>
      </c>
      <c r="H72" s="32">
        <v>49106.100030554902</v>
      </c>
      <c r="I72" s="33">
        <v>61551.170689934865</v>
      </c>
      <c r="J72" s="31">
        <v>0.41555241191658104</v>
      </c>
      <c r="K72" s="30">
        <v>3.8888175456202156</v>
      </c>
    </row>
    <row r="73" spans="1:11" ht="13.5" customHeight="1" x14ac:dyDescent="0.2">
      <c r="A73" s="9" t="s">
        <v>3</v>
      </c>
      <c r="B73" s="34" t="s">
        <v>10</v>
      </c>
      <c r="C73" s="7">
        <v>0.39492840146287395</v>
      </c>
      <c r="D73" s="7">
        <v>1</v>
      </c>
      <c r="E73" s="7">
        <v>0</v>
      </c>
      <c r="F73" s="32">
        <v>4914.911861601443</v>
      </c>
      <c r="G73" s="32">
        <v>4914.911861601443</v>
      </c>
      <c r="H73" s="32">
        <v>12445.070659379962</v>
      </c>
      <c r="I73" s="33">
        <v>12445.070659379962</v>
      </c>
      <c r="J73" s="31">
        <v>0.2021906410533153</v>
      </c>
      <c r="K73" s="30">
        <v>2.5321045442562506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0.12236786322290363</v>
      </c>
      <c r="E75" s="40" t="s">
        <v>6</v>
      </c>
      <c r="F75" s="17" t="s">
        <v>8</v>
      </c>
      <c r="G75" s="18">
        <f>+(H29-F30)/G29</f>
        <v>0.1244552861474424</v>
      </c>
      <c r="H75" s="40" t="s">
        <v>7</v>
      </c>
      <c r="I75" s="15" t="s">
        <v>8</v>
      </c>
      <c r="J75" s="16">
        <f>(H52-F53)/G52</f>
        <v>0.12017602635954007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1.4549223531587714</v>
      </c>
      <c r="E76" s="41"/>
      <c r="F76" s="20" t="s">
        <v>9</v>
      </c>
      <c r="G76" s="18">
        <f>+(H30-4*F31)/G30</f>
        <v>1.5379830081786749</v>
      </c>
      <c r="H76" s="41"/>
      <c r="I76" s="19" t="s">
        <v>9</v>
      </c>
      <c r="J76" s="16">
        <f>(H53-4*F54)/G53</f>
        <v>1.3677069626274174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Q8" sqref="Q8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2.6" customHeight="1" x14ac:dyDescent="0.2">
      <c r="A6" s="6">
        <v>0</v>
      </c>
      <c r="B6" s="8">
        <f t="shared" ref="B6:I15" si="0">+B29*0.5122+B52*0.4878</f>
        <v>1</v>
      </c>
      <c r="C6" s="7">
        <f t="shared" si="0"/>
        <v>9.741004532342102E-3</v>
      </c>
      <c r="D6" s="7">
        <f t="shared" si="0"/>
        <v>9.6581700694193875E-3</v>
      </c>
      <c r="E6" s="7">
        <f t="shared" si="0"/>
        <v>0.99034182993058062</v>
      </c>
      <c r="F6" s="32">
        <f t="shared" si="0"/>
        <v>100000</v>
      </c>
      <c r="G6" s="32">
        <f t="shared" si="0"/>
        <v>965.81700694193887</v>
      </c>
      <c r="H6" s="32">
        <f t="shared" si="0"/>
        <v>99154.8169814063</v>
      </c>
      <c r="I6" s="33">
        <f t="shared" si="0"/>
        <v>7826108.5845011473</v>
      </c>
      <c r="J6" s="31"/>
      <c r="K6" s="30">
        <f t="shared" ref="K6:K27" si="1">+K29*0.5122+K52*0.4878</f>
        <v>78.261085845011479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1.046933664845743E-3</v>
      </c>
      <c r="D7" s="7">
        <f t="shared" si="0"/>
        <v>4.1764425055627373E-3</v>
      </c>
      <c r="E7" s="7">
        <f t="shared" si="0"/>
        <v>0.99582355749443718</v>
      </c>
      <c r="F7" s="32">
        <f t="shared" si="0"/>
        <v>99034.182993058057</v>
      </c>
      <c r="G7" s="32">
        <f t="shared" si="0"/>
        <v>413.60732669890859</v>
      </c>
      <c r="H7" s="32">
        <f t="shared" si="0"/>
        <v>395068.43211288657</v>
      </c>
      <c r="I7" s="33">
        <f t="shared" si="0"/>
        <v>7726953.7675197413</v>
      </c>
      <c r="J7" s="31">
        <f t="shared" ref="J7:J27" si="2">+J30*0.5122+J53*0.4878</f>
        <v>0.98844649818858588</v>
      </c>
      <c r="K7" s="30">
        <f t="shared" si="1"/>
        <v>78.020678450549212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2.6158815655772868E-4</v>
      </c>
      <c r="D8" s="7">
        <f t="shared" si="0"/>
        <v>1.306990021225027E-3</v>
      </c>
      <c r="E8" s="7">
        <f t="shared" si="0"/>
        <v>0.99869300997877497</v>
      </c>
      <c r="F8" s="32">
        <f t="shared" si="0"/>
        <v>98620.57566635916</v>
      </c>
      <c r="G8" s="32">
        <f t="shared" si="0"/>
        <v>128.88152026247388</v>
      </c>
      <c r="H8" s="32">
        <f t="shared" si="0"/>
        <v>492751.63553972216</v>
      </c>
      <c r="I8" s="33">
        <f t="shared" si="0"/>
        <v>7331885.3354068547</v>
      </c>
      <c r="J8" s="31">
        <f t="shared" si="2"/>
        <v>0.99702223710326687</v>
      </c>
      <c r="K8" s="30">
        <f t="shared" si="1"/>
        <v>74.341811411005267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3.7352046108458557E-4</v>
      </c>
      <c r="D9" s="7">
        <f t="shared" si="0"/>
        <v>1.8660802420526722E-3</v>
      </c>
      <c r="E9" s="7">
        <f t="shared" si="0"/>
        <v>0.9981339197579473</v>
      </c>
      <c r="F9" s="32">
        <f t="shared" si="0"/>
        <v>98491.694146096677</v>
      </c>
      <c r="G9" s="32">
        <f t="shared" si="0"/>
        <v>183.76473106935197</v>
      </c>
      <c r="H9" s="32">
        <f t="shared" si="0"/>
        <v>492065.04038132494</v>
      </c>
      <c r="I9" s="33">
        <f t="shared" si="0"/>
        <v>6839133.6998671312</v>
      </c>
      <c r="J9" s="31">
        <f t="shared" si="2"/>
        <v>0.99860644485536498</v>
      </c>
      <c r="K9" s="30">
        <f t="shared" si="1"/>
        <v>69.435535456125649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8.7759777943012931E-4</v>
      </c>
      <c r="D10" s="7">
        <f t="shared" si="0"/>
        <v>4.3779362630326675E-3</v>
      </c>
      <c r="E10" s="7">
        <f t="shared" si="0"/>
        <v>0.99562206373696727</v>
      </c>
      <c r="F10" s="32">
        <f t="shared" si="0"/>
        <v>98307.92941502732</v>
      </c>
      <c r="G10" s="32">
        <f t="shared" si="0"/>
        <v>430.13700832231189</v>
      </c>
      <c r="H10" s="32">
        <f t="shared" si="0"/>
        <v>490588.25810991618</v>
      </c>
      <c r="I10" s="33">
        <f t="shared" si="0"/>
        <v>6347068.6594858076</v>
      </c>
      <c r="J10" s="31">
        <f t="shared" si="2"/>
        <v>0.99699774340323288</v>
      </c>
      <c r="K10" s="30">
        <f t="shared" si="1"/>
        <v>64.559064230134808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1.4305728695594528E-3</v>
      </c>
      <c r="D11" s="7">
        <f t="shared" si="0"/>
        <v>7.1211978005655454E-3</v>
      </c>
      <c r="E11" s="7">
        <f t="shared" si="0"/>
        <v>0.99287880219943447</v>
      </c>
      <c r="F11" s="32">
        <f t="shared" si="0"/>
        <v>97877.792406705019</v>
      </c>
      <c r="G11" s="32">
        <f t="shared" si="0"/>
        <v>695.75784894598428</v>
      </c>
      <c r="H11" s="32">
        <f t="shared" si="0"/>
        <v>487727.92026180611</v>
      </c>
      <c r="I11" s="33">
        <f t="shared" si="0"/>
        <v>5856480.4013758907</v>
      </c>
      <c r="J11" s="31">
        <f t="shared" si="2"/>
        <v>0.99416326309603509</v>
      </c>
      <c r="K11" s="30">
        <f t="shared" si="1"/>
        <v>59.824591723205899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1.7092970795469663E-3</v>
      </c>
      <c r="D12" s="7">
        <f t="shared" si="0"/>
        <v>8.500471571625921E-3</v>
      </c>
      <c r="E12" s="7">
        <f t="shared" si="0"/>
        <v>0.99149952842837408</v>
      </c>
      <c r="F12" s="32">
        <f t="shared" si="0"/>
        <v>97182.034557759034</v>
      </c>
      <c r="G12" s="32">
        <f t="shared" si="0"/>
        <v>822.96044193800651</v>
      </c>
      <c r="H12" s="32">
        <f t="shared" si="0"/>
        <v>483878.30727146566</v>
      </c>
      <c r="I12" s="33">
        <f t="shared" si="0"/>
        <v>5368752.4811140839</v>
      </c>
      <c r="J12" s="31">
        <f t="shared" si="2"/>
        <v>0.99208502648668384</v>
      </c>
      <c r="K12" s="30">
        <f t="shared" si="1"/>
        <v>55.223650367553994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1.7950282963307925E-3</v>
      </c>
      <c r="D13" s="7">
        <f t="shared" si="0"/>
        <v>8.9270487511308901E-3</v>
      </c>
      <c r="E13" s="7">
        <f t="shared" si="0"/>
        <v>0.99107295124886907</v>
      </c>
      <c r="F13" s="32">
        <f t="shared" si="0"/>
        <v>96359.074115821029</v>
      </c>
      <c r="G13" s="32">
        <f t="shared" si="0"/>
        <v>855.73498457361575</v>
      </c>
      <c r="H13" s="32">
        <f t="shared" si="0"/>
        <v>479664.232644053</v>
      </c>
      <c r="I13" s="33">
        <f t="shared" si="0"/>
        <v>4884874.1738426192</v>
      </c>
      <c r="J13" s="31">
        <f t="shared" si="2"/>
        <v>0.99125058081324713</v>
      </c>
      <c r="K13" s="30">
        <f t="shared" si="1"/>
        <v>50.663444786514539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1.9189389823815316E-3</v>
      </c>
      <c r="D14" s="7">
        <f t="shared" si="0"/>
        <v>9.5439480487394378E-3</v>
      </c>
      <c r="E14" s="7">
        <f t="shared" si="0"/>
        <v>0.99045605195126052</v>
      </c>
      <c r="F14" s="32">
        <f t="shared" si="0"/>
        <v>95503.339131247412</v>
      </c>
      <c r="G14" s="32">
        <f t="shared" si="0"/>
        <v>906.49526633277287</v>
      </c>
      <c r="H14" s="32">
        <f t="shared" si="0"/>
        <v>475287.16197881865</v>
      </c>
      <c r="I14" s="33">
        <f t="shared" si="0"/>
        <v>4405209.941198566</v>
      </c>
      <c r="J14" s="31">
        <f t="shared" si="2"/>
        <v>0.99082503031004954</v>
      </c>
      <c r="K14" s="30">
        <f t="shared" si="1"/>
        <v>46.087298973174221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2.2723713533900967E-3</v>
      </c>
      <c r="D15" s="7">
        <f t="shared" si="0"/>
        <v>1.1294627306925428E-2</v>
      </c>
      <c r="E15" s="7">
        <f t="shared" si="0"/>
        <v>0.98870537269307457</v>
      </c>
      <c r="F15" s="32">
        <f t="shared" si="0"/>
        <v>94596.843864914641</v>
      </c>
      <c r="G15" s="32">
        <f t="shared" si="0"/>
        <v>1062.5940637062258</v>
      </c>
      <c r="H15" s="32">
        <f t="shared" si="0"/>
        <v>470418.59578385169</v>
      </c>
      <c r="I15" s="33">
        <f t="shared" si="0"/>
        <v>3929922.779219748</v>
      </c>
      <c r="J15" s="31">
        <f t="shared" si="2"/>
        <v>0.98970038402755423</v>
      </c>
      <c r="K15" s="30">
        <f t="shared" si="1"/>
        <v>41.499022436997407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2.9929616959173304E-3</v>
      </c>
      <c r="D16" s="7">
        <f t="shared" si="4"/>
        <v>1.4851490212962629E-2</v>
      </c>
      <c r="E16" s="7">
        <f t="shared" si="4"/>
        <v>0.98514850978703739</v>
      </c>
      <c r="F16" s="32">
        <f t="shared" si="4"/>
        <v>93534.249801208411</v>
      </c>
      <c r="G16" s="32">
        <f t="shared" si="4"/>
        <v>1380.8642585903638</v>
      </c>
      <c r="H16" s="32">
        <f t="shared" si="4"/>
        <v>464386.23717445694</v>
      </c>
      <c r="I16" s="33">
        <f t="shared" si="4"/>
        <v>3459504.1834358964</v>
      </c>
      <c r="J16" s="31">
        <f t="shared" si="2"/>
        <v>0.98710381959765547</v>
      </c>
      <c r="K16" s="30">
        <f t="shared" si="1"/>
        <v>36.936183862431008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4.2562588313003347E-3</v>
      </c>
      <c r="D17" s="7">
        <f t="shared" si="4"/>
        <v>2.1054738313110062E-2</v>
      </c>
      <c r="E17" s="7">
        <f t="shared" si="4"/>
        <v>0.97894526168688989</v>
      </c>
      <c r="F17" s="32">
        <f t="shared" si="4"/>
        <v>92153.385542618053</v>
      </c>
      <c r="G17" s="32">
        <f t="shared" si="4"/>
        <v>1926.5882782096064</v>
      </c>
      <c r="H17" s="32">
        <f t="shared" si="4"/>
        <v>456224.52968729922</v>
      </c>
      <c r="I17" s="33">
        <f t="shared" si="4"/>
        <v>2995117.9462614395</v>
      </c>
      <c r="J17" s="31">
        <f t="shared" si="2"/>
        <v>0.98231056967123376</v>
      </c>
      <c r="K17" s="30">
        <f t="shared" si="1"/>
        <v>32.44489243365031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6.3312048615116103E-3</v>
      </c>
      <c r="D18" s="7">
        <f t="shared" si="4"/>
        <v>3.1158688243009387E-2</v>
      </c>
      <c r="E18" s="7">
        <f t="shared" si="4"/>
        <v>0.96884131175699062</v>
      </c>
      <c r="F18" s="32">
        <f t="shared" si="4"/>
        <v>90226.797264408437</v>
      </c>
      <c r="G18" s="32">
        <f t="shared" si="4"/>
        <v>2787.1592069329627</v>
      </c>
      <c r="H18" s="32">
        <f t="shared" si="4"/>
        <v>444586.16886200313</v>
      </c>
      <c r="I18" s="33">
        <f t="shared" si="4"/>
        <v>2538893.4165741405</v>
      </c>
      <c r="J18" s="31">
        <f t="shared" si="2"/>
        <v>0.97428990242196378</v>
      </c>
      <c r="K18" s="30">
        <f t="shared" si="1"/>
        <v>28.074278756250202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9.6454824430639644E-3</v>
      </c>
      <c r="D19" s="7">
        <f t="shared" si="4"/>
        <v>4.708311631842485E-2</v>
      </c>
      <c r="E19" s="7">
        <f t="shared" si="4"/>
        <v>0.95291688368157512</v>
      </c>
      <c r="F19" s="32">
        <f t="shared" si="4"/>
        <v>87439.638057475473</v>
      </c>
      <c r="G19" s="32">
        <f t="shared" si="4"/>
        <v>4072.4354935416532</v>
      </c>
      <c r="H19" s="32">
        <f t="shared" si="4"/>
        <v>427632.72502038605</v>
      </c>
      <c r="I19" s="33">
        <f t="shared" si="4"/>
        <v>2094307.2477121372</v>
      </c>
      <c r="J19" s="31">
        <f t="shared" si="2"/>
        <v>0.96149594623515822</v>
      </c>
      <c r="K19" s="30">
        <f t="shared" si="1"/>
        <v>23.875946288859033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1.493007514692646E-2</v>
      </c>
      <c r="D20" s="7">
        <f t="shared" si="4"/>
        <v>7.1951839472679552E-2</v>
      </c>
      <c r="E20" s="7">
        <f t="shared" si="4"/>
        <v>0.92804816052732031</v>
      </c>
      <c r="F20" s="32">
        <f t="shared" si="4"/>
        <v>83367.202563933824</v>
      </c>
      <c r="G20" s="32">
        <f t="shared" si="4"/>
        <v>5917.1103915526</v>
      </c>
      <c r="H20" s="32">
        <f t="shared" si="4"/>
        <v>402909.17566350638</v>
      </c>
      <c r="I20" s="33">
        <f t="shared" si="4"/>
        <v>1666674.5226917511</v>
      </c>
      <c r="J20" s="31">
        <f t="shared" si="2"/>
        <v>0.94147689147342783</v>
      </c>
      <c r="K20" s="30">
        <f t="shared" si="1"/>
        <v>19.902999208530233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2.3351539091894191E-2</v>
      </c>
      <c r="D21" s="7">
        <f t="shared" si="4"/>
        <v>0.11030494482240384</v>
      </c>
      <c r="E21" s="7">
        <f t="shared" si="4"/>
        <v>0.88969505517759617</v>
      </c>
      <c r="F21" s="32">
        <f t="shared" si="4"/>
        <v>77450.092172381221</v>
      </c>
      <c r="G21" s="32">
        <f t="shared" si="4"/>
        <v>8399.2038200269126</v>
      </c>
      <c r="H21" s="32">
        <f t="shared" si="4"/>
        <v>367365.01385514048</v>
      </c>
      <c r="I21" s="33">
        <f t="shared" si="4"/>
        <v>1263765.3470282448</v>
      </c>
      <c r="J21" s="31">
        <f t="shared" si="2"/>
        <v>0.91043066028967934</v>
      </c>
      <c r="K21" s="30">
        <f t="shared" si="1"/>
        <v>16.213331559573625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3.6895396417781931E-2</v>
      </c>
      <c r="D22" s="7">
        <f t="shared" si="4"/>
        <v>0.16891925126844023</v>
      </c>
      <c r="E22" s="7">
        <f t="shared" si="4"/>
        <v>0.83108074873155979</v>
      </c>
      <c r="F22" s="32">
        <f t="shared" si="4"/>
        <v>69050.888352354305</v>
      </c>
      <c r="G22" s="32">
        <f t="shared" si="4"/>
        <v>11430.481253504127</v>
      </c>
      <c r="H22" s="32">
        <f t="shared" si="4"/>
        <v>317978.64288985787</v>
      </c>
      <c r="I22" s="33">
        <f t="shared" si="4"/>
        <v>896400.33317310433</v>
      </c>
      <c r="J22" s="31">
        <f t="shared" si="2"/>
        <v>0.86305033420756594</v>
      </c>
      <c r="K22" s="30">
        <f t="shared" si="1"/>
        <v>12.864415990833258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5.8906715559299702E-2</v>
      </c>
      <c r="D23" s="7">
        <f t="shared" si="4"/>
        <v>0.25660253671098976</v>
      </c>
      <c r="E23" s="7">
        <f t="shared" si="4"/>
        <v>0.74339746328901035</v>
      </c>
      <c r="F23" s="32">
        <f t="shared" si="4"/>
        <v>57620.407098850184</v>
      </c>
      <c r="G23" s="32">
        <f t="shared" si="4"/>
        <v>14459.491993341722</v>
      </c>
      <c r="H23" s="32">
        <f t="shared" si="4"/>
        <v>252953.77767101687</v>
      </c>
      <c r="I23" s="33">
        <f t="shared" si="4"/>
        <v>578421.69028324634</v>
      </c>
      <c r="J23" s="31">
        <f t="shared" si="2"/>
        <v>0.79115671307023838</v>
      </c>
      <c r="K23" s="30">
        <f t="shared" si="1"/>
        <v>9.9129670285329077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9.2728452277971107E-2</v>
      </c>
      <c r="D24" s="7">
        <f t="shared" si="4"/>
        <v>0.37466148181784642</v>
      </c>
      <c r="E24" s="7">
        <f t="shared" si="4"/>
        <v>0.62533851818215358</v>
      </c>
      <c r="F24" s="32">
        <f t="shared" si="4"/>
        <v>43160.915105508466</v>
      </c>
      <c r="G24" s="32">
        <f t="shared" si="4"/>
        <v>15780.216397877997</v>
      </c>
      <c r="H24" s="32">
        <f t="shared" si="4"/>
        <v>176368.82047912912</v>
      </c>
      <c r="I24" s="33">
        <f t="shared" si="4"/>
        <v>325467.91261222947</v>
      </c>
      <c r="J24" s="31">
        <f t="shared" si="2"/>
        <v>0.69017601905847648</v>
      </c>
      <c r="K24" s="30">
        <f t="shared" si="1"/>
        <v>7.414394360346158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0.14669854806535318</v>
      </c>
      <c r="D25" s="7">
        <f t="shared" si="4"/>
        <v>0.52825684912562432</v>
      </c>
      <c r="E25" s="7">
        <f t="shared" si="4"/>
        <v>0.47174315087437563</v>
      </c>
      <c r="F25" s="32">
        <f t="shared" si="4"/>
        <v>27380.698707630465</v>
      </c>
      <c r="G25" s="32">
        <f t="shared" si="4"/>
        <v>14126.782490900143</v>
      </c>
      <c r="H25" s="32">
        <f t="shared" si="4"/>
        <v>100184.8604852924</v>
      </c>
      <c r="I25" s="33">
        <f t="shared" si="4"/>
        <v>149099.09213310038</v>
      </c>
      <c r="J25" s="31">
        <f t="shared" si="2"/>
        <v>0.55762072390243012</v>
      </c>
      <c r="K25" s="30">
        <f t="shared" si="1"/>
        <v>5.3304939491959766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0.23233170526517649</v>
      </c>
      <c r="D26" s="7">
        <f t="shared" si="5"/>
        <v>0.70321468607998716</v>
      </c>
      <c r="E26" s="7">
        <f t="shared" si="5"/>
        <v>0.29678531392001284</v>
      </c>
      <c r="F26" s="32">
        <f t="shared" si="5"/>
        <v>13253.916216730324</v>
      </c>
      <c r="G26" s="32">
        <f t="shared" si="5"/>
        <v>9143.9575583945443</v>
      </c>
      <c r="H26" s="32">
        <f t="shared" si="5"/>
        <v>40995.085861982356</v>
      </c>
      <c r="I26" s="33">
        <f t="shared" si="5"/>
        <v>48914.231647807974</v>
      </c>
      <c r="J26" s="31">
        <f t="shared" si="2"/>
        <v>0.39651848988796823</v>
      </c>
      <c r="K26" s="30">
        <f t="shared" si="1"/>
        <v>3.6017481869973142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0.53568835917341573</v>
      </c>
      <c r="D27" s="7">
        <f t="shared" si="6"/>
        <v>1</v>
      </c>
      <c r="E27" s="7">
        <f t="shared" si="6"/>
        <v>0</v>
      </c>
      <c r="F27" s="32">
        <f t="shared" si="6"/>
        <v>4109.9586583357805</v>
      </c>
      <c r="G27" s="32">
        <f t="shared" si="6"/>
        <v>4109.9586583357805</v>
      </c>
      <c r="H27" s="32">
        <f t="shared" si="6"/>
        <v>7919.1457858256108</v>
      </c>
      <c r="I27" s="33">
        <f t="shared" si="6"/>
        <v>7919.1457858256108</v>
      </c>
      <c r="J27" s="31">
        <f t="shared" si="2"/>
        <v>0.15432554437438839</v>
      </c>
      <c r="K27" s="30">
        <f t="shared" si="1"/>
        <v>1.8737417224653625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1.0486083511346856E-2</v>
      </c>
      <c r="D29" s="7">
        <v>1.0390686257275957E-2</v>
      </c>
      <c r="E29" s="7">
        <v>0.98960931374272409</v>
      </c>
      <c r="F29" s="32">
        <v>100000</v>
      </c>
      <c r="G29" s="32">
        <v>1039.0686257275956</v>
      </c>
      <c r="H29" s="32">
        <v>99090.248957414165</v>
      </c>
      <c r="I29" s="33">
        <v>7511789.6766817439</v>
      </c>
      <c r="J29" s="31"/>
      <c r="K29" s="30">
        <v>75.117896766817438</v>
      </c>
    </row>
    <row r="30" spans="1:11" ht="13.5" customHeight="1" x14ac:dyDescent="0.2">
      <c r="A30" s="6">
        <v>1</v>
      </c>
      <c r="B30" s="8">
        <v>4</v>
      </c>
      <c r="C30" s="7">
        <v>1.0574793917779417E-3</v>
      </c>
      <c r="D30" s="7">
        <v>4.2186270910049778E-3</v>
      </c>
      <c r="E30" s="7">
        <v>0.99578137290899504</v>
      </c>
      <c r="F30" s="32">
        <v>98960.931374272404</v>
      </c>
      <c r="G30" s="32">
        <v>417.47926604659006</v>
      </c>
      <c r="H30" s="32">
        <v>394787.14128384244</v>
      </c>
      <c r="I30" s="33">
        <v>7412699.4277243298</v>
      </c>
      <c r="J30" s="31">
        <v>0.98775478048251319</v>
      </c>
      <c r="K30" s="30">
        <v>74.905311871907699</v>
      </c>
    </row>
    <row r="31" spans="1:11" ht="13.5" customHeight="1" x14ac:dyDescent="0.2">
      <c r="A31" s="6">
        <v>5</v>
      </c>
      <c r="B31" s="8">
        <v>5</v>
      </c>
      <c r="C31" s="7">
        <v>2.9766802194517523E-4</v>
      </c>
      <c r="D31" s="7">
        <v>1.4871305949976273E-3</v>
      </c>
      <c r="E31" s="7">
        <v>0.99851286940500239</v>
      </c>
      <c r="F31" s="32">
        <v>98543.452108225814</v>
      </c>
      <c r="G31" s="32">
        <v>146.54698256682605</v>
      </c>
      <c r="H31" s="32">
        <v>492316.84884786583</v>
      </c>
      <c r="I31" s="33">
        <v>7017912.286440487</v>
      </c>
      <c r="J31" s="31">
        <v>0.99684022507564385</v>
      </c>
      <c r="K31" s="30">
        <v>71.216424189534493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4.3122038931831902E-4</v>
      </c>
      <c r="D32" s="7">
        <v>2.1541668844483057E-3</v>
      </c>
      <c r="E32" s="7">
        <v>0.99784583311555164</v>
      </c>
      <c r="F32" s="32">
        <v>98396.905125658988</v>
      </c>
      <c r="G32" s="32">
        <v>211.96335455389635</v>
      </c>
      <c r="H32" s="32">
        <v>491542.97849638289</v>
      </c>
      <c r="I32" s="33">
        <v>6525595.437592621</v>
      </c>
      <c r="J32" s="31">
        <v>0.99842810508457314</v>
      </c>
      <c r="K32" s="30">
        <v>66.319112671877519</v>
      </c>
    </row>
    <row r="33" spans="1:11" ht="13.5" customHeight="1" x14ac:dyDescent="0.2">
      <c r="A33" s="9">
        <f t="shared" si="7"/>
        <v>15</v>
      </c>
      <c r="B33" s="8">
        <v>5</v>
      </c>
      <c r="C33" s="7">
        <v>1.2643868860255118E-3</v>
      </c>
      <c r="D33" s="7">
        <v>6.304850306181109E-3</v>
      </c>
      <c r="E33" s="7">
        <v>0.99369514969381889</v>
      </c>
      <c r="F33" s="32">
        <v>98184.941771105092</v>
      </c>
      <c r="G33" s="32">
        <v>619.04136018792633</v>
      </c>
      <c r="H33" s="32">
        <v>489598.05501766002</v>
      </c>
      <c r="I33" s="33">
        <v>6034052.459096238</v>
      </c>
      <c r="J33" s="31">
        <v>0.99604322803130596</v>
      </c>
      <c r="K33" s="30">
        <v>61.455986531653707</v>
      </c>
    </row>
    <row r="34" spans="1:11" ht="13.5" customHeight="1" x14ac:dyDescent="0.2">
      <c r="A34" s="9">
        <f t="shared" si="7"/>
        <v>20</v>
      </c>
      <c r="B34" s="8">
        <v>5</v>
      </c>
      <c r="C34" s="7">
        <v>2.1986503092941857E-3</v>
      </c>
      <c r="D34" s="7">
        <v>1.0935847595176459E-2</v>
      </c>
      <c r="E34" s="7">
        <v>0.98906415240482359</v>
      </c>
      <c r="F34" s="32">
        <v>97565.900410917166</v>
      </c>
      <c r="G34" s="32">
        <v>1066.9658173799544</v>
      </c>
      <c r="H34" s="32">
        <v>485282.18101334787</v>
      </c>
      <c r="I34" s="33">
        <v>5544454.4040785776</v>
      </c>
      <c r="J34" s="31">
        <v>0.99118486284804286</v>
      </c>
      <c r="K34" s="30">
        <v>56.827789019801628</v>
      </c>
    </row>
    <row r="35" spans="1:11" ht="13.5" customHeight="1" x14ac:dyDescent="0.2">
      <c r="A35" s="9">
        <f t="shared" si="7"/>
        <v>25</v>
      </c>
      <c r="B35" s="8">
        <v>5</v>
      </c>
      <c r="C35" s="7">
        <v>2.590147360403452E-3</v>
      </c>
      <c r="D35" s="7">
        <v>1.28679825625562E-2</v>
      </c>
      <c r="E35" s="7">
        <v>0.98713201743744383</v>
      </c>
      <c r="F35" s="32">
        <v>96498.934593537211</v>
      </c>
      <c r="G35" s="32">
        <v>1241.7466076548881</v>
      </c>
      <c r="H35" s="32">
        <v>479411.56809760374</v>
      </c>
      <c r="I35" s="33">
        <v>5059172.2230652301</v>
      </c>
      <c r="J35" s="31">
        <v>0.98790268189224395</v>
      </c>
      <c r="K35" s="30">
        <v>52.427233983203543</v>
      </c>
    </row>
    <row r="36" spans="1:11" ht="13.5" customHeight="1" x14ac:dyDescent="0.2">
      <c r="A36" s="9">
        <f t="shared" si="7"/>
        <v>30</v>
      </c>
      <c r="B36" s="8">
        <v>5</v>
      </c>
      <c r="C36" s="7">
        <v>2.5742002308916066E-3</v>
      </c>
      <c r="D36" s="7">
        <v>1.2788030593326085E-2</v>
      </c>
      <c r="E36" s="7">
        <v>0.98721196940667388</v>
      </c>
      <c r="F36" s="32">
        <v>95257.187985882323</v>
      </c>
      <c r="G36" s="32">
        <v>1218.1518341976771</v>
      </c>
      <c r="H36" s="32">
        <v>473215.64949737996</v>
      </c>
      <c r="I36" s="33">
        <v>4579760.6549676266</v>
      </c>
      <c r="J36" s="31">
        <v>0.98707599271162694</v>
      </c>
      <c r="K36" s="30">
        <v>48.077848525681588</v>
      </c>
    </row>
    <row r="37" spans="1:11" ht="13.5" customHeight="1" x14ac:dyDescent="0.2">
      <c r="A37" s="9">
        <f t="shared" si="7"/>
        <v>35</v>
      </c>
      <c r="B37" s="8">
        <v>5</v>
      </c>
      <c r="C37" s="7">
        <v>2.5733955799831301E-3</v>
      </c>
      <c r="D37" s="7">
        <v>1.2785238948508262E-2</v>
      </c>
      <c r="E37" s="7">
        <v>0.98721476105149175</v>
      </c>
      <c r="F37" s="32">
        <v>94039.036151684646</v>
      </c>
      <c r="G37" s="32">
        <v>1202.3115476866951</v>
      </c>
      <c r="H37" s="32">
        <v>467208.21199769719</v>
      </c>
      <c r="I37" s="33">
        <v>4106545.0054702465</v>
      </c>
      <c r="J37" s="31">
        <v>0.98730507432274595</v>
      </c>
      <c r="K37" s="30">
        <v>43.668514411891714</v>
      </c>
    </row>
    <row r="38" spans="1:11" ht="13.5" customHeight="1" x14ac:dyDescent="0.2">
      <c r="A38" s="9">
        <f t="shared" si="7"/>
        <v>40</v>
      </c>
      <c r="B38" s="8">
        <v>5</v>
      </c>
      <c r="C38" s="7">
        <v>2.9115635098166054E-3</v>
      </c>
      <c r="D38" s="7">
        <v>1.4455624205846517E-2</v>
      </c>
      <c r="E38" s="7">
        <v>0.98554437579415344</v>
      </c>
      <c r="F38" s="32">
        <v>92836.724603997951</v>
      </c>
      <c r="G38" s="32">
        <v>1342.0128033770598</v>
      </c>
      <c r="H38" s="32">
        <v>460925.13484673772</v>
      </c>
      <c r="I38" s="33">
        <v>3639336.7934725494</v>
      </c>
      <c r="J38" s="31">
        <v>0.98655186918891224</v>
      </c>
      <c r="K38" s="30">
        <v>39.20147774489476</v>
      </c>
    </row>
    <row r="39" spans="1:11" ht="13.5" customHeight="1" x14ac:dyDescent="0.2">
      <c r="A39" s="9">
        <f t="shared" si="7"/>
        <v>45</v>
      </c>
      <c r="B39" s="8">
        <v>5</v>
      </c>
      <c r="C39" s="7">
        <v>3.7752182284311359E-3</v>
      </c>
      <c r="D39" s="7">
        <v>1.8707907773370426E-2</v>
      </c>
      <c r="E39" s="7">
        <v>0.98129209222662961</v>
      </c>
      <c r="F39" s="32">
        <v>91494.711800620891</v>
      </c>
      <c r="G39" s="32">
        <v>1711.6746301171224</v>
      </c>
      <c r="H39" s="32">
        <v>453397.53268473741</v>
      </c>
      <c r="I39" s="33">
        <v>3178411.6586258118</v>
      </c>
      <c r="J39" s="31">
        <v>0.98366849279221169</v>
      </c>
      <c r="K39" s="30">
        <v>34.738747148053676</v>
      </c>
    </row>
    <row r="40" spans="1:11" ht="13.5" customHeight="1" x14ac:dyDescent="0.2">
      <c r="A40" s="9">
        <f t="shared" si="7"/>
        <v>50</v>
      </c>
      <c r="B40" s="8">
        <v>5</v>
      </c>
      <c r="C40" s="7">
        <v>5.3773284497754762E-3</v>
      </c>
      <c r="D40" s="7">
        <v>2.654996110938844E-2</v>
      </c>
      <c r="E40" s="7">
        <v>0.97345003889061155</v>
      </c>
      <c r="F40" s="32">
        <v>89783.037170503769</v>
      </c>
      <c r="G40" s="32">
        <v>2383.7361451596516</v>
      </c>
      <c r="H40" s="32">
        <v>443293.75961016136</v>
      </c>
      <c r="I40" s="33">
        <v>2725014.1259410745</v>
      </c>
      <c r="J40" s="31">
        <v>0.97771542113441201</v>
      </c>
      <c r="K40" s="30">
        <v>30.351102076955776</v>
      </c>
    </row>
    <row r="41" spans="1:11" ht="13.5" customHeight="1" x14ac:dyDescent="0.2">
      <c r="A41" s="9">
        <f t="shared" si="7"/>
        <v>55</v>
      </c>
      <c r="B41" s="8">
        <v>5</v>
      </c>
      <c r="C41" s="7">
        <v>8.0092976759354312E-3</v>
      </c>
      <c r="D41" s="7">
        <v>3.9306218907952301E-2</v>
      </c>
      <c r="E41" s="7">
        <v>0.96069378109204773</v>
      </c>
      <c r="F41" s="32">
        <v>87399.301025344117</v>
      </c>
      <c r="G41" s="32">
        <v>3435.3360585041955</v>
      </c>
      <c r="H41" s="32">
        <v>428918.51414462156</v>
      </c>
      <c r="I41" s="33">
        <v>2281720.3663309133</v>
      </c>
      <c r="J41" s="31">
        <v>0.96757173961081344</v>
      </c>
      <c r="K41" s="30">
        <v>26.106849134517201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1.2195378401853724E-2</v>
      </c>
      <c r="D42" s="7">
        <v>5.927514662860086E-2</v>
      </c>
      <c r="E42" s="7">
        <v>0.94072485337139911</v>
      </c>
      <c r="F42" s="32">
        <v>83963.964966839922</v>
      </c>
      <c r="G42" s="32">
        <v>4976.976334928142</v>
      </c>
      <c r="H42" s="32">
        <v>408103.47747566662</v>
      </c>
      <c r="I42" s="33">
        <v>1852801.8521862917</v>
      </c>
      <c r="J42" s="31">
        <v>0.9514708832038512</v>
      </c>
      <c r="K42" s="30">
        <v>22.066631237793771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1.8719821111911013E-2</v>
      </c>
      <c r="D43" s="7">
        <v>8.9631253646076672E-2</v>
      </c>
      <c r="E43" s="7">
        <v>0.91036874635392329</v>
      </c>
      <c r="F43" s="32">
        <v>78986.98863191178</v>
      </c>
      <c r="G43" s="32">
        <v>7079.7028128066595</v>
      </c>
      <c r="H43" s="32">
        <v>378192.8668272369</v>
      </c>
      <c r="I43" s="33">
        <v>1444698.374710625</v>
      </c>
      <c r="J43" s="31">
        <v>0.92670826812493123</v>
      </c>
      <c r="K43" s="30">
        <v>18.290333632581962</v>
      </c>
    </row>
    <row r="44" spans="1:11" ht="13.5" customHeight="1" x14ac:dyDescent="0.2">
      <c r="A44" s="9">
        <f t="shared" si="7"/>
        <v>70</v>
      </c>
      <c r="B44" s="8">
        <v>5</v>
      </c>
      <c r="C44" s="7">
        <v>2.8865182261016743E-2</v>
      </c>
      <c r="D44" s="7">
        <v>0.13503395382380945</v>
      </c>
      <c r="E44" s="7">
        <v>0.86496604617619055</v>
      </c>
      <c r="F44" s="32">
        <v>71907.28581910512</v>
      </c>
      <c r="G44" s="32">
        <v>9709.9251128925098</v>
      </c>
      <c r="H44" s="32">
        <v>336388.83777311334</v>
      </c>
      <c r="I44" s="33">
        <v>1066505.5078833881</v>
      </c>
      <c r="J44" s="31">
        <v>0.88946372943300345</v>
      </c>
      <c r="K44" s="30">
        <v>14.83167520140257</v>
      </c>
    </row>
    <row r="45" spans="1:11" ht="13.5" customHeight="1" x14ac:dyDescent="0.2">
      <c r="A45" s="9">
        <f t="shared" si="7"/>
        <v>75</v>
      </c>
      <c r="B45" s="8">
        <v>5</v>
      </c>
      <c r="C45" s="7">
        <v>4.4609992532897505E-2</v>
      </c>
      <c r="D45" s="7">
        <v>0.20137227036924307</v>
      </c>
      <c r="E45" s="7">
        <v>0.7986277296307569</v>
      </c>
      <c r="F45" s="32">
        <v>62197.36070621261</v>
      </c>
      <c r="G45" s="32">
        <v>12524.82373638478</v>
      </c>
      <c r="H45" s="32">
        <v>280762.74003292841</v>
      </c>
      <c r="I45" s="33">
        <v>730116.67011027469</v>
      </c>
      <c r="J45" s="31">
        <v>0.83463750429880945</v>
      </c>
      <c r="K45" s="30">
        <v>11.738708231671744</v>
      </c>
    </row>
    <row r="46" spans="1:11" ht="13.5" customHeight="1" x14ac:dyDescent="0.2">
      <c r="A46" s="9">
        <f t="shared" si="7"/>
        <v>80</v>
      </c>
      <c r="B46" s="8">
        <v>5</v>
      </c>
      <c r="C46" s="7">
        <v>6.9214572958680012E-2</v>
      </c>
      <c r="D46" s="7">
        <v>0.29567191583370223</v>
      </c>
      <c r="E46" s="7">
        <v>0.70432808416629777</v>
      </c>
      <c r="F46" s="32">
        <v>49672.53696982783</v>
      </c>
      <c r="G46" s="32">
        <v>14686.774170189397</v>
      </c>
      <c r="H46" s="32">
        <v>212191.93505617909</v>
      </c>
      <c r="I46" s="33">
        <v>449353.93007734627</v>
      </c>
      <c r="J46" s="31">
        <v>0.75576956910768434</v>
      </c>
      <c r="K46" s="30">
        <v>9.0463253437265259</v>
      </c>
    </row>
    <row r="47" spans="1:11" ht="13.5" customHeight="1" x14ac:dyDescent="0.2">
      <c r="A47" s="9">
        <v>85</v>
      </c>
      <c r="B47" s="8">
        <v>5</v>
      </c>
      <c r="C47" s="7">
        <v>0.10683153888520448</v>
      </c>
      <c r="D47" s="7">
        <v>0.42015454866791413</v>
      </c>
      <c r="E47" s="7">
        <v>0.57984545133208587</v>
      </c>
      <c r="F47" s="32">
        <v>34985.762799638433</v>
      </c>
      <c r="G47" s="32">
        <v>14699.427378884786</v>
      </c>
      <c r="H47" s="32">
        <v>137594.45508577774</v>
      </c>
      <c r="I47" s="33">
        <v>237161.99502116715</v>
      </c>
      <c r="J47" s="31">
        <v>0.64844337768703963</v>
      </c>
      <c r="K47" s="30">
        <v>6.7788144674558346</v>
      </c>
    </row>
    <row r="48" spans="1:11" ht="13.5" customHeight="1" x14ac:dyDescent="0.2">
      <c r="A48" s="9">
        <v>90</v>
      </c>
      <c r="B48" s="8">
        <v>5</v>
      </c>
      <c r="C48" s="7">
        <v>0.16500034110197126</v>
      </c>
      <c r="D48" s="7">
        <v>0.57353122999242356</v>
      </c>
      <c r="E48" s="7">
        <v>0.42646877000757644</v>
      </c>
      <c r="F48" s="32">
        <v>20286.335420753647</v>
      </c>
      <c r="G48" s="32">
        <v>11634.846905903709</v>
      </c>
      <c r="H48" s="32">
        <v>70514.077899471129</v>
      </c>
      <c r="I48" s="33">
        <v>99567.539935389417</v>
      </c>
      <c r="J48" s="31">
        <v>0.51247761296421401</v>
      </c>
      <c r="K48" s="30">
        <v>4.9081087278843007</v>
      </c>
    </row>
    <row r="49" spans="1:12" ht="13.5" customHeight="1" x14ac:dyDescent="0.2">
      <c r="A49" s="9">
        <v>95</v>
      </c>
      <c r="B49" s="8">
        <v>5</v>
      </c>
      <c r="C49" s="7">
        <v>0.2551093131376127</v>
      </c>
      <c r="D49" s="7">
        <v>0.73971458009418123</v>
      </c>
      <c r="E49" s="7">
        <v>0.26028541990581877</v>
      </c>
      <c r="F49" s="32">
        <v>8651.4885148499379</v>
      </c>
      <c r="G49" s="32">
        <v>6399.632193951853</v>
      </c>
      <c r="H49" s="32">
        <v>25085.843065634072</v>
      </c>
      <c r="I49" s="33">
        <v>29053.462035918288</v>
      </c>
      <c r="J49" s="31">
        <v>0.35575652143388831</v>
      </c>
      <c r="K49" s="30">
        <v>3.3582038496669293</v>
      </c>
    </row>
    <row r="50" spans="1:12" ht="13.5" customHeight="1" x14ac:dyDescent="0.2">
      <c r="A50" s="9" t="s">
        <v>3</v>
      </c>
      <c r="B50" s="34" t="s">
        <v>10</v>
      </c>
      <c r="C50" s="7">
        <v>0.56755861330524282</v>
      </c>
      <c r="D50" s="7">
        <v>1</v>
      </c>
      <c r="E50" s="7">
        <v>0</v>
      </c>
      <c r="F50" s="32">
        <v>2251.8563208980854</v>
      </c>
      <c r="G50" s="32">
        <v>2251.8563208980854</v>
      </c>
      <c r="H50" s="32">
        <v>3967.6189702842166</v>
      </c>
      <c r="I50" s="33">
        <v>3967.6189702842166</v>
      </c>
      <c r="J50" s="31">
        <v>0.13656269140590263</v>
      </c>
      <c r="K50" s="30">
        <v>1.7619325591349677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8.9586563301152968E-3</v>
      </c>
      <c r="D52" s="7">
        <v>8.8890130554379714E-3</v>
      </c>
      <c r="E52" s="7">
        <v>0.99111098694456201</v>
      </c>
      <c r="F52" s="32">
        <v>100000</v>
      </c>
      <c r="G52" s="32">
        <v>888.90130554379721</v>
      </c>
      <c r="H52" s="32">
        <v>99222.61473025578</v>
      </c>
      <c r="I52" s="33">
        <v>8156149.881313567</v>
      </c>
      <c r="J52" s="31"/>
      <c r="K52" s="30">
        <v>81.561498813135671</v>
      </c>
      <c r="L52" s="29"/>
    </row>
    <row r="53" spans="1:12" ht="13.5" customHeight="1" x14ac:dyDescent="0.2">
      <c r="A53" s="6">
        <v>1</v>
      </c>
      <c r="B53" s="8">
        <v>4</v>
      </c>
      <c r="C53" s="7">
        <v>1.0358604353773702E-3</v>
      </c>
      <c r="D53" s="7">
        <v>4.1321478260557352E-3</v>
      </c>
      <c r="E53" s="7">
        <v>0.99586785217394425</v>
      </c>
      <c r="F53" s="32">
        <v>99111.098694456203</v>
      </c>
      <c r="G53" s="32">
        <v>409.54171100829262</v>
      </c>
      <c r="H53" s="32">
        <v>395363.79324990255</v>
      </c>
      <c r="I53" s="33">
        <v>8056927.2665833114</v>
      </c>
      <c r="J53" s="31">
        <v>0.9891728159603167</v>
      </c>
      <c r="K53" s="30">
        <v>81.291877223776325</v>
      </c>
    </row>
    <row r="54" spans="1:12" ht="13.5" customHeight="1" x14ac:dyDescent="0.2">
      <c r="A54" s="6">
        <v>5</v>
      </c>
      <c r="B54" s="8">
        <v>5</v>
      </c>
      <c r="C54" s="7">
        <v>2.2370355825627287E-4</v>
      </c>
      <c r="D54" s="7">
        <v>1.1178387258451051E-3</v>
      </c>
      <c r="E54" s="7">
        <v>0.99888216127415486</v>
      </c>
      <c r="F54" s="32">
        <v>98701.55698344791</v>
      </c>
      <c r="G54" s="32">
        <v>110.33242269730545</v>
      </c>
      <c r="H54" s="32">
        <v>493208.17047938763</v>
      </c>
      <c r="I54" s="33">
        <v>7661563.4733334091</v>
      </c>
      <c r="J54" s="31">
        <v>0.99721335346355489</v>
      </c>
      <c r="K54" s="30">
        <v>77.623532064628336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3.1293435357880806E-4</v>
      </c>
      <c r="D55" s="7">
        <v>1.5635833617020296E-3</v>
      </c>
      <c r="E55" s="7">
        <v>0.99843641663829796</v>
      </c>
      <c r="F55" s="32">
        <v>98591.224560750605</v>
      </c>
      <c r="G55" s="32">
        <v>154.15559833301813</v>
      </c>
      <c r="H55" s="32">
        <v>492613.21606288978</v>
      </c>
      <c r="I55" s="33">
        <v>7168355.3028540211</v>
      </c>
      <c r="J55" s="31">
        <v>0.99879370527069822</v>
      </c>
      <c r="K55" s="30">
        <v>72.707843266892127</v>
      </c>
    </row>
    <row r="56" spans="1:12" ht="13.5" customHeight="1" x14ac:dyDescent="0.2">
      <c r="A56" s="9">
        <f t="shared" si="8"/>
        <v>15</v>
      </c>
      <c r="B56" s="8">
        <v>5</v>
      </c>
      <c r="C56" s="7">
        <v>4.7146128824899976E-4</v>
      </c>
      <c r="D56" s="7">
        <v>2.3546370155938983E-3</v>
      </c>
      <c r="E56" s="7">
        <v>0.99764536298440609</v>
      </c>
      <c r="F56" s="32">
        <v>98437.068962417587</v>
      </c>
      <c r="G56" s="32">
        <v>231.78356628547772</v>
      </c>
      <c r="H56" s="32">
        <v>491627.99165615154</v>
      </c>
      <c r="I56" s="33">
        <v>6675742.0867911316</v>
      </c>
      <c r="J56" s="31">
        <v>0.9980000041115169</v>
      </c>
      <c r="K56" s="30">
        <v>67.817359427268926</v>
      </c>
    </row>
    <row r="57" spans="1:12" ht="13.5" customHeight="1" x14ac:dyDescent="0.2">
      <c r="A57" s="9">
        <f t="shared" si="8"/>
        <v>20</v>
      </c>
      <c r="B57" s="8">
        <v>5</v>
      </c>
      <c r="C57" s="7">
        <v>6.2407581209301141E-4</v>
      </c>
      <c r="D57" s="7">
        <v>3.1157373151212871E-3</v>
      </c>
      <c r="E57" s="7">
        <v>0.99688426268487873</v>
      </c>
      <c r="F57" s="32">
        <v>98205.285396132109</v>
      </c>
      <c r="G57" s="32">
        <v>305.9818722508644</v>
      </c>
      <c r="H57" s="32">
        <v>490295.99661084329</v>
      </c>
      <c r="I57" s="33">
        <v>6184114.09513498</v>
      </c>
      <c r="J57" s="31">
        <v>0.99729064441424264</v>
      </c>
      <c r="K57" s="30">
        <v>62.971295996850145</v>
      </c>
    </row>
    <row r="58" spans="1:12" ht="13.5" customHeight="1" x14ac:dyDescent="0.2">
      <c r="A58" s="9">
        <f t="shared" si="8"/>
        <v>25</v>
      </c>
      <c r="B58" s="8">
        <v>5</v>
      </c>
      <c r="C58" s="7">
        <v>7.8438622703632267E-4</v>
      </c>
      <c r="D58" s="7">
        <v>3.9144954962784658E-3</v>
      </c>
      <c r="E58" s="7">
        <v>0.99608550450372157</v>
      </c>
      <c r="F58" s="32">
        <v>97899.303523881244</v>
      </c>
      <c r="G58" s="32">
        <v>383.22638273303164</v>
      </c>
      <c r="H58" s="32">
        <v>488568.47497308941</v>
      </c>
      <c r="I58" s="33">
        <v>5693818.0985241365</v>
      </c>
      <c r="J58" s="31">
        <v>0.99647657404976719</v>
      </c>
      <c r="K58" s="30">
        <v>58.159944898231117</v>
      </c>
    </row>
    <row r="59" spans="1:12" ht="13.5" customHeight="1" x14ac:dyDescent="0.2">
      <c r="A59" s="9">
        <f t="shared" si="8"/>
        <v>30</v>
      </c>
      <c r="B59" s="8">
        <v>5</v>
      </c>
      <c r="C59" s="7">
        <v>9.7688179185754739E-4</v>
      </c>
      <c r="D59" s="7">
        <v>4.8729386659066617E-3</v>
      </c>
      <c r="E59" s="7">
        <v>0.99512706133409334</v>
      </c>
      <c r="F59" s="32">
        <v>97516.077141148213</v>
      </c>
      <c r="G59" s="32">
        <v>475.18986284863786</v>
      </c>
      <c r="H59" s="32">
        <v>486435.37714533618</v>
      </c>
      <c r="I59" s="33">
        <v>5205249.6235510474</v>
      </c>
      <c r="J59" s="31">
        <v>0.99563398389986024</v>
      </c>
      <c r="K59" s="30">
        <v>53.378373865642537</v>
      </c>
    </row>
    <row r="60" spans="1:12" ht="13.5" customHeight="1" x14ac:dyDescent="0.2">
      <c r="A60" s="9">
        <f t="shared" si="8"/>
        <v>35</v>
      </c>
      <c r="B60" s="8">
        <v>5</v>
      </c>
      <c r="C60" s="7">
        <v>1.2317461384054372E-3</v>
      </c>
      <c r="D60" s="7">
        <v>6.1405261568542547E-3</v>
      </c>
      <c r="E60" s="7">
        <v>0.99385947384314577</v>
      </c>
      <c r="F60" s="32">
        <v>97040.887278299575</v>
      </c>
      <c r="G60" s="32">
        <v>595.88210661674384</v>
      </c>
      <c r="H60" s="32">
        <v>483770.22507912701</v>
      </c>
      <c r="I60" s="33">
        <v>4718814.2464057114</v>
      </c>
      <c r="J60" s="31">
        <v>0.99452105625653764</v>
      </c>
      <c r="K60" s="30">
        <v>48.627072348100214</v>
      </c>
    </row>
    <row r="61" spans="1:12" ht="13.5" customHeight="1" x14ac:dyDescent="0.2">
      <c r="A61" s="9">
        <f t="shared" si="8"/>
        <v>40</v>
      </c>
      <c r="B61" s="8">
        <v>5</v>
      </c>
      <c r="C61" s="7">
        <v>1.6012064855720205E-3</v>
      </c>
      <c r="D61" s="7">
        <v>7.9755157619738441E-3</v>
      </c>
      <c r="E61" s="7">
        <v>0.99202448423802614</v>
      </c>
      <c r="F61" s="32">
        <v>96445.005171682831</v>
      </c>
      <c r="G61" s="32">
        <v>769.19865891040536</v>
      </c>
      <c r="H61" s="32">
        <v>480386.92438571667</v>
      </c>
      <c r="I61" s="33">
        <v>4235044.0213265847</v>
      </c>
      <c r="J61" s="31">
        <v>0.99300638915332806</v>
      </c>
      <c r="K61" s="30">
        <v>43.911491463842381</v>
      </c>
    </row>
    <row r="62" spans="1:12" ht="13.5" customHeight="1" x14ac:dyDescent="0.2">
      <c r="A62" s="9">
        <f t="shared" si="8"/>
        <v>45</v>
      </c>
      <c r="B62" s="8">
        <v>5</v>
      </c>
      <c r="C62" s="7">
        <v>2.1715763003585546E-3</v>
      </c>
      <c r="D62" s="7">
        <v>1.0802172717183881E-2</v>
      </c>
      <c r="E62" s="7">
        <v>0.98919782728281613</v>
      </c>
      <c r="F62" s="32">
        <v>95675.806512772426</v>
      </c>
      <c r="G62" s="32">
        <v>1033.5065868068341</v>
      </c>
      <c r="H62" s="32">
        <v>475924.60215935728</v>
      </c>
      <c r="I62" s="33">
        <v>3754657.0969408685</v>
      </c>
      <c r="J62" s="31">
        <v>0.99071098316827533</v>
      </c>
      <c r="K62" s="30">
        <v>39.243537460430325</v>
      </c>
    </row>
    <row r="63" spans="1:12" ht="13.5" customHeight="1" x14ac:dyDescent="0.2">
      <c r="A63" s="9">
        <f t="shared" si="8"/>
        <v>50</v>
      </c>
      <c r="B63" s="8">
        <v>5</v>
      </c>
      <c r="C63" s="7">
        <v>3.0791127497444373E-3</v>
      </c>
      <c r="D63" s="7">
        <v>1.5284641723823907E-2</v>
      </c>
      <c r="E63" s="7">
        <v>0.98471535827617607</v>
      </c>
      <c r="F63" s="32">
        <v>94642.299925965592</v>
      </c>
      <c r="G63" s="32">
        <v>1446.57364628707</v>
      </c>
      <c r="H63" s="32">
        <v>469802.10335173138</v>
      </c>
      <c r="I63" s="33">
        <v>3278732.4947815114</v>
      </c>
      <c r="J63" s="31">
        <v>0.98713556983638373</v>
      </c>
      <c r="K63" s="30">
        <v>34.643415231311117</v>
      </c>
    </row>
    <row r="64" spans="1:12" ht="13.5" customHeight="1" x14ac:dyDescent="0.2">
      <c r="A64" s="9">
        <f t="shared" si="8"/>
        <v>55</v>
      </c>
      <c r="B64" s="8">
        <v>5</v>
      </c>
      <c r="C64" s="7">
        <v>4.569173005119889E-3</v>
      </c>
      <c r="D64" s="7">
        <v>2.2603614018770438E-2</v>
      </c>
      <c r="E64" s="7">
        <v>0.97739638598122958</v>
      </c>
      <c r="F64" s="32">
        <v>93195.726279678522</v>
      </c>
      <c r="G64" s="32">
        <v>2106.5602250248339</v>
      </c>
      <c r="H64" s="32">
        <v>461037.52750538732</v>
      </c>
      <c r="I64" s="33">
        <v>2808930.3914297801</v>
      </c>
      <c r="J64" s="31">
        <v>0.98134411109738651</v>
      </c>
      <c r="K64" s="30">
        <v>30.140120191780422</v>
      </c>
    </row>
    <row r="65" spans="1:11" ht="13.5" customHeight="1" x14ac:dyDescent="0.2">
      <c r="A65" s="9">
        <f t="shared" si="8"/>
        <v>60</v>
      </c>
      <c r="B65" s="8">
        <v>5</v>
      </c>
      <c r="C65" s="7">
        <v>6.9680394129448273E-3</v>
      </c>
      <c r="D65" s="7">
        <v>3.428123455361929E-2</v>
      </c>
      <c r="E65" s="7">
        <v>0.96571876544638069</v>
      </c>
      <c r="F65" s="32">
        <v>91089.166054653688</v>
      </c>
      <c r="G65" s="32">
        <v>3122.6490668131592</v>
      </c>
      <c r="H65" s="32">
        <v>448138.83529591974</v>
      </c>
      <c r="I65" s="33">
        <v>2347892.8639243925</v>
      </c>
      <c r="J65" s="31">
        <v>0.97202246793387803</v>
      </c>
      <c r="K65" s="30">
        <v>25.775764183807016</v>
      </c>
    </row>
    <row r="66" spans="1:11" ht="13.5" customHeight="1" x14ac:dyDescent="0.2">
      <c r="A66" s="9">
        <f t="shared" si="8"/>
        <v>65</v>
      </c>
      <c r="B66" s="8">
        <v>5</v>
      </c>
      <c r="C66" s="7">
        <v>1.0950764193123493E-2</v>
      </c>
      <c r="D66" s="7">
        <v>5.3388092158997702E-2</v>
      </c>
      <c r="E66" s="7">
        <v>0.94661190784100224</v>
      </c>
      <c r="F66" s="32">
        <v>87966.516987840529</v>
      </c>
      <c r="G66" s="32">
        <v>4696.364515852867</v>
      </c>
      <c r="H66" s="32">
        <v>428861.80663098732</v>
      </c>
      <c r="I66" s="33">
        <v>1899754.0286284727</v>
      </c>
      <c r="J66" s="31">
        <v>0.95698424874915555</v>
      </c>
      <c r="K66" s="30">
        <v>21.596331123250824</v>
      </c>
    </row>
    <row r="67" spans="1:11" ht="13.5" customHeight="1" x14ac:dyDescent="0.2">
      <c r="A67" s="9">
        <f t="shared" si="8"/>
        <v>70</v>
      </c>
      <c r="B67" s="8">
        <v>5</v>
      </c>
      <c r="C67" s="7">
        <v>1.756210073350024E-2</v>
      </c>
      <c r="D67" s="7">
        <v>8.4338978421173924E-2</v>
      </c>
      <c r="E67" s="7">
        <v>0.91566102157882612</v>
      </c>
      <c r="F67" s="32">
        <v>83270.152471987662</v>
      </c>
      <c r="G67" s="32">
        <v>7022.9195924628293</v>
      </c>
      <c r="H67" s="32">
        <v>399890.63375922886</v>
      </c>
      <c r="I67" s="33">
        <v>1470892.2219974855</v>
      </c>
      <c r="J67" s="31">
        <v>0.93244636751556986</v>
      </c>
      <c r="K67" s="30">
        <v>17.664099059891818</v>
      </c>
    </row>
    <row r="68" spans="1:11" ht="13.5" customHeight="1" x14ac:dyDescent="0.2">
      <c r="A68" s="9">
        <f t="shared" si="8"/>
        <v>75</v>
      </c>
      <c r="B68" s="8">
        <v>5</v>
      </c>
      <c r="C68" s="7">
        <v>2.8794912346108717E-2</v>
      </c>
      <c r="D68" s="7">
        <v>0.13484291591905276</v>
      </c>
      <c r="E68" s="7">
        <v>0.86515708408094727</v>
      </c>
      <c r="F68" s="32">
        <v>76247.232879524832</v>
      </c>
      <c r="G68" s="32">
        <v>10281.399212234202</v>
      </c>
      <c r="H68" s="32">
        <v>357056.1038232717</v>
      </c>
      <c r="I68" s="33">
        <v>1071001.5882382565</v>
      </c>
      <c r="J68" s="31">
        <v>0.89288438808059822</v>
      </c>
      <c r="K68" s="30">
        <v>14.046432215192684</v>
      </c>
    </row>
    <row r="69" spans="1:11" ht="13.5" customHeight="1" x14ac:dyDescent="0.2">
      <c r="A69" s="9">
        <f t="shared" si="8"/>
        <v>80</v>
      </c>
      <c r="B69" s="8">
        <v>5</v>
      </c>
      <c r="C69" s="7">
        <v>4.8083253976760547E-2</v>
      </c>
      <c r="D69" s="7">
        <v>0.21557888770186032</v>
      </c>
      <c r="E69" s="7">
        <v>0.78442111229813971</v>
      </c>
      <c r="F69" s="32">
        <v>65965.83366729063</v>
      </c>
      <c r="G69" s="32">
        <v>14220.841048320442</v>
      </c>
      <c r="H69" s="32">
        <v>295754.54804272641</v>
      </c>
      <c r="I69" s="33">
        <v>713945.48441498494</v>
      </c>
      <c r="J69" s="31">
        <v>0.82831393967462585</v>
      </c>
      <c r="K69" s="30">
        <v>10.822958563911808</v>
      </c>
    </row>
    <row r="70" spans="1:11" ht="13.5" customHeight="1" x14ac:dyDescent="0.2">
      <c r="A70" s="9">
        <v>85</v>
      </c>
      <c r="B70" s="8">
        <v>5</v>
      </c>
      <c r="C70" s="7">
        <v>7.7919922224209445E-2</v>
      </c>
      <c r="D70" s="7">
        <v>0.32689282900807881</v>
      </c>
      <c r="E70" s="7">
        <v>0.67310717099192119</v>
      </c>
      <c r="F70" s="32">
        <v>51744.992618970187</v>
      </c>
      <c r="G70" s="32">
        <v>16915.067024217322</v>
      </c>
      <c r="H70" s="32">
        <v>217082.69902458746</v>
      </c>
      <c r="I70" s="33">
        <v>418190.93637225847</v>
      </c>
      <c r="J70" s="31">
        <v>0.7339961480261884</v>
      </c>
      <c r="K70" s="30">
        <v>8.0817662773990975</v>
      </c>
    </row>
    <row r="71" spans="1:11" ht="13.5" customHeight="1" x14ac:dyDescent="0.2">
      <c r="A71" s="9">
        <v>90</v>
      </c>
      <c r="B71" s="8">
        <v>5</v>
      </c>
      <c r="C71" s="7">
        <v>0.12748129018639504</v>
      </c>
      <c r="D71" s="7">
        <v>0.48071782108139599</v>
      </c>
      <c r="E71" s="7">
        <v>0.51928217891860395</v>
      </c>
      <c r="F71" s="32">
        <v>34829.925594752865</v>
      </c>
      <c r="G71" s="32">
        <v>16743.365940336742</v>
      </c>
      <c r="H71" s="32">
        <v>131339.79045753033</v>
      </c>
      <c r="I71" s="33">
        <v>201108.23734767101</v>
      </c>
      <c r="J71" s="31">
        <v>0.60502191583058573</v>
      </c>
      <c r="K71" s="30">
        <v>5.7740070905568626</v>
      </c>
    </row>
    <row r="72" spans="1:11" ht="13.5" customHeight="1" x14ac:dyDescent="0.2">
      <c r="A72" s="9">
        <v>95</v>
      </c>
      <c r="B72" s="8">
        <v>5</v>
      </c>
      <c r="C72" s="7">
        <v>0.20841475005348761</v>
      </c>
      <c r="D72" s="7">
        <v>0.66488904910977353</v>
      </c>
      <c r="E72" s="7">
        <v>0.33511095089022647</v>
      </c>
      <c r="F72" s="32">
        <v>18086.559654416124</v>
      </c>
      <c r="G72" s="32">
        <v>12025.555450291931</v>
      </c>
      <c r="H72" s="32">
        <v>57700.116940886815</v>
      </c>
      <c r="I72" s="33">
        <v>69768.44689014068</v>
      </c>
      <c r="J72" s="31">
        <v>0.43931939239346179</v>
      </c>
      <c r="K72" s="30">
        <v>3.8574747339030613</v>
      </c>
    </row>
    <row r="73" spans="1:11" ht="13.5" customHeight="1" x14ac:dyDescent="0.2">
      <c r="A73" s="9" t="s">
        <v>3</v>
      </c>
      <c r="B73" s="34" t="s">
        <v>10</v>
      </c>
      <c r="C73" s="7">
        <v>0.50222393898825413</v>
      </c>
      <c r="D73" s="7">
        <v>1</v>
      </c>
      <c r="E73" s="7">
        <v>0</v>
      </c>
      <c r="F73" s="32">
        <v>6061.0042041241923</v>
      </c>
      <c r="G73" s="32">
        <v>6061.0042041241923</v>
      </c>
      <c r="H73" s="32">
        <v>12068.329949253864</v>
      </c>
      <c r="I73" s="33">
        <v>12068.329949253864</v>
      </c>
      <c r="J73" s="31">
        <v>0.17297690413342567</v>
      </c>
      <c r="K73" s="30">
        <v>1.9911436360730463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0.12494235527482253</v>
      </c>
      <c r="E75" s="40" t="s">
        <v>6</v>
      </c>
      <c r="F75" s="17" t="s">
        <v>8</v>
      </c>
      <c r="G75" s="18">
        <f>+(H29-F30)/G29</f>
        <v>0.12445528614744576</v>
      </c>
      <c r="H75" s="40" t="s">
        <v>7</v>
      </c>
      <c r="I75" s="15" t="s">
        <v>8</v>
      </c>
      <c r="J75" s="16">
        <f>(H52-F53)/G52</f>
        <v>0.12545378784358513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1.4165993326438675</v>
      </c>
      <c r="E76" s="41"/>
      <c r="F76" s="20" t="s">
        <v>9</v>
      </c>
      <c r="G76" s="18">
        <f>+(H30-4*F31)/G30</f>
        <v>1.4691336811700242</v>
      </c>
      <c r="H76" s="41"/>
      <c r="I76" s="19" t="s">
        <v>9</v>
      </c>
      <c r="J76" s="16">
        <f>(H53-4*F54)/G53</f>
        <v>1.3614371897264885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Q8" sqref="Q8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2.6" customHeight="1" x14ac:dyDescent="0.2">
      <c r="A6" s="6">
        <v>0</v>
      </c>
      <c r="B6" s="8">
        <f t="shared" ref="B6:I15" si="0">+B29*0.5122+B52*0.4878</f>
        <v>1</v>
      </c>
      <c r="C6" s="7">
        <f t="shared" si="0"/>
        <v>8.659416187178276E-3</v>
      </c>
      <c r="D6" s="7">
        <f t="shared" si="0"/>
        <v>8.5914583368381023E-3</v>
      </c>
      <c r="E6" s="7">
        <f t="shared" si="0"/>
        <v>0.99140854166316195</v>
      </c>
      <c r="F6" s="32">
        <f t="shared" si="0"/>
        <v>100000</v>
      </c>
      <c r="G6" s="32">
        <f t="shared" si="0"/>
        <v>859.14583368381022</v>
      </c>
      <c r="H6" s="32">
        <f t="shared" si="0"/>
        <v>99250.673350906145</v>
      </c>
      <c r="I6" s="33">
        <f t="shared" si="0"/>
        <v>7720688.7906344589</v>
      </c>
      <c r="J6" s="31"/>
      <c r="K6" s="30">
        <f t="shared" ref="K6:K27" si="1">+K29*0.5122+K52*0.4878</f>
        <v>77.206887906344576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6.3611299055227062E-4</v>
      </c>
      <c r="D7" s="7">
        <f t="shared" si="0"/>
        <v>2.5404777457990477E-3</v>
      </c>
      <c r="E7" s="7">
        <f t="shared" si="0"/>
        <v>0.99745952225420098</v>
      </c>
      <c r="F7" s="32">
        <f t="shared" si="0"/>
        <v>99140.854166316189</v>
      </c>
      <c r="G7" s="32">
        <f t="shared" si="0"/>
        <v>251.8579543077488</v>
      </c>
      <c r="H7" s="32">
        <f t="shared" si="0"/>
        <v>395944.11768477072</v>
      </c>
      <c r="I7" s="33">
        <f t="shared" si="0"/>
        <v>7621438.117283552</v>
      </c>
      <c r="J7" s="31">
        <f t="shared" ref="J7:J27" si="2">+J30*0.5122+J53*0.4878</f>
        <v>0.99038958207135375</v>
      </c>
      <c r="K7" s="30">
        <f t="shared" si="1"/>
        <v>76.869502832537805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2.2179528459280988E-4</v>
      </c>
      <c r="D8" s="7">
        <f t="shared" si="0"/>
        <v>1.1083175239727529E-3</v>
      </c>
      <c r="E8" s="7">
        <f t="shared" si="0"/>
        <v>0.99889168247602722</v>
      </c>
      <c r="F8" s="32">
        <f t="shared" si="0"/>
        <v>98888.996212008438</v>
      </c>
      <c r="G8" s="32">
        <f t="shared" si="0"/>
        <v>109.59257940027189</v>
      </c>
      <c r="H8" s="32">
        <f t="shared" si="0"/>
        <v>494151.68192557362</v>
      </c>
      <c r="I8" s="33">
        <f t="shared" si="0"/>
        <v>7225493.9995987806</v>
      </c>
      <c r="J8" s="31">
        <f t="shared" si="2"/>
        <v>0.99789336904819748</v>
      </c>
      <c r="K8" s="30">
        <f t="shared" si="1"/>
        <v>73.061247731759011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2.9768213788651998E-4</v>
      </c>
      <c r="D9" s="7">
        <f t="shared" si="0"/>
        <v>1.4874298622582433E-3</v>
      </c>
      <c r="E9" s="7">
        <f t="shared" si="0"/>
        <v>0.99851257013774175</v>
      </c>
      <c r="F9" s="32">
        <f t="shared" si="0"/>
        <v>98779.40363260817</v>
      </c>
      <c r="G9" s="32">
        <f t="shared" si="0"/>
        <v>146.89781648297134</v>
      </c>
      <c r="H9" s="32">
        <f t="shared" si="0"/>
        <v>493573.86179240257</v>
      </c>
      <c r="I9" s="33">
        <f t="shared" si="0"/>
        <v>6731342.3176732082</v>
      </c>
      <c r="J9" s="31">
        <f t="shared" si="2"/>
        <v>0.99883056440636442</v>
      </c>
      <c r="K9" s="30">
        <f t="shared" si="1"/>
        <v>68.139613952915013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6.3578231566689333E-4</v>
      </c>
      <c r="D10" s="7">
        <f t="shared" si="0"/>
        <v>3.1738444139090259E-3</v>
      </c>
      <c r="E10" s="7">
        <f t="shared" si="0"/>
        <v>0.996826155586091</v>
      </c>
      <c r="F10" s="32">
        <f t="shared" si="0"/>
        <v>98632.505816125195</v>
      </c>
      <c r="G10" s="32">
        <f t="shared" si="0"/>
        <v>312.79494253076325</v>
      </c>
      <c r="H10" s="32">
        <f t="shared" si="0"/>
        <v>492466.53465995251</v>
      </c>
      <c r="I10" s="33">
        <f t="shared" si="0"/>
        <v>6237768.4558808049</v>
      </c>
      <c r="J10" s="31">
        <f t="shared" si="2"/>
        <v>0.99775534738331417</v>
      </c>
      <c r="K10" s="30">
        <f t="shared" si="1"/>
        <v>63.236500843871674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1.0720429444288468E-3</v>
      </c>
      <c r="D11" s="7">
        <f t="shared" si="0"/>
        <v>5.3435513528843868E-3</v>
      </c>
      <c r="E11" s="7">
        <f t="shared" si="0"/>
        <v>0.99465644864711555</v>
      </c>
      <c r="F11" s="32">
        <f t="shared" si="0"/>
        <v>98319.710873594435</v>
      </c>
      <c r="G11" s="32">
        <f t="shared" si="0"/>
        <v>524.53501509814339</v>
      </c>
      <c r="H11" s="32">
        <f t="shared" si="0"/>
        <v>490362.41371922457</v>
      </c>
      <c r="I11" s="33">
        <f t="shared" si="0"/>
        <v>5745301.9212208521</v>
      </c>
      <c r="J11" s="31">
        <f t="shared" si="2"/>
        <v>0.99572238534655666</v>
      </c>
      <c r="K11" s="30">
        <f t="shared" si="1"/>
        <v>58.425600958001624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1.3823951540204724E-3</v>
      </c>
      <c r="D12" s="7">
        <f t="shared" si="0"/>
        <v>6.8837944970466169E-3</v>
      </c>
      <c r="E12" s="7">
        <f t="shared" si="0"/>
        <v>0.99311620550295343</v>
      </c>
      <c r="F12" s="32">
        <f t="shared" si="0"/>
        <v>97795.175858496281</v>
      </c>
      <c r="G12" s="32">
        <f t="shared" si="0"/>
        <v>671.37331957626941</v>
      </c>
      <c r="H12" s="32">
        <f t="shared" si="0"/>
        <v>487341.67247884284</v>
      </c>
      <c r="I12" s="33">
        <f t="shared" si="0"/>
        <v>5254939.5075016282</v>
      </c>
      <c r="J12" s="31">
        <f t="shared" si="2"/>
        <v>0.99382644958387645</v>
      </c>
      <c r="K12" s="30">
        <f t="shared" si="1"/>
        <v>53.718297538478069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1.6059953557549186E-3</v>
      </c>
      <c r="D13" s="7">
        <f t="shared" si="0"/>
        <v>7.9939563404319309E-3</v>
      </c>
      <c r="E13" s="7">
        <f t="shared" si="0"/>
        <v>0.99200604365956813</v>
      </c>
      <c r="F13" s="32">
        <f t="shared" si="0"/>
        <v>97123.802538920019</v>
      </c>
      <c r="G13" s="32">
        <f t="shared" si="0"/>
        <v>773.75445424619522</v>
      </c>
      <c r="H13" s="32">
        <f t="shared" si="0"/>
        <v>483727.18516932777</v>
      </c>
      <c r="I13" s="33">
        <f t="shared" si="0"/>
        <v>4767597.8350227848</v>
      </c>
      <c r="J13" s="31">
        <f t="shared" si="2"/>
        <v>0.99255989423566682</v>
      </c>
      <c r="K13" s="30">
        <f t="shared" si="1"/>
        <v>49.064784686196148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1.9185727114763042E-3</v>
      </c>
      <c r="D14" s="7">
        <f t="shared" si="0"/>
        <v>9.5446635879511705E-3</v>
      </c>
      <c r="E14" s="7">
        <f t="shared" si="0"/>
        <v>0.99045533641204875</v>
      </c>
      <c r="F14" s="32">
        <f t="shared" si="0"/>
        <v>96350.048084673821</v>
      </c>
      <c r="G14" s="32">
        <f t="shared" si="0"/>
        <v>916.37552183081527</v>
      </c>
      <c r="H14" s="32">
        <f t="shared" si="0"/>
        <v>479535.33036270004</v>
      </c>
      <c r="I14" s="33">
        <f t="shared" si="0"/>
        <v>4283870.6498534577</v>
      </c>
      <c r="J14" s="31">
        <f t="shared" si="2"/>
        <v>0.99130378498742133</v>
      </c>
      <c r="K14" s="30">
        <f t="shared" si="1"/>
        <v>44.432287246170688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2.4973273385601822E-3</v>
      </c>
      <c r="D15" s="7">
        <f t="shared" si="0"/>
        <v>1.2408145449091411E-2</v>
      </c>
      <c r="E15" s="7">
        <f t="shared" si="0"/>
        <v>0.98759185455090859</v>
      </c>
      <c r="F15" s="32">
        <f t="shared" si="0"/>
        <v>95433.672562843014</v>
      </c>
      <c r="G15" s="32">
        <f t="shared" si="0"/>
        <v>1179.7818427860311</v>
      </c>
      <c r="H15" s="32">
        <f t="shared" si="0"/>
        <v>474356.30699893308</v>
      </c>
      <c r="I15" s="33">
        <f t="shared" si="0"/>
        <v>3804335.3194907573</v>
      </c>
      <c r="J15" s="31">
        <f t="shared" si="2"/>
        <v>0.98916102416193452</v>
      </c>
      <c r="K15" s="30">
        <f t="shared" si="1"/>
        <v>39.829060558360801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3.4956207333372083E-3</v>
      </c>
      <c r="D16" s="7">
        <f t="shared" si="4"/>
        <v>1.732685051423383E-2</v>
      </c>
      <c r="E16" s="7">
        <f t="shared" si="4"/>
        <v>0.98267314948576612</v>
      </c>
      <c r="F16" s="32">
        <f t="shared" si="4"/>
        <v>94253.890720056981</v>
      </c>
      <c r="G16" s="32">
        <f t="shared" si="4"/>
        <v>1626.1060327149403</v>
      </c>
      <c r="H16" s="32">
        <f t="shared" si="4"/>
        <v>467428.31241202127</v>
      </c>
      <c r="I16" s="33">
        <f t="shared" si="4"/>
        <v>3329979.0124918241</v>
      </c>
      <c r="J16" s="31">
        <f t="shared" si="2"/>
        <v>0.98533707606257837</v>
      </c>
      <c r="K16" s="30">
        <f t="shared" si="1"/>
        <v>35.289679745651952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5.1298711343122855E-3</v>
      </c>
      <c r="D17" s="7">
        <f t="shared" si="4"/>
        <v>2.5325434167943223E-2</v>
      </c>
      <c r="E17" s="7">
        <f t="shared" si="4"/>
        <v>0.97467456583205681</v>
      </c>
      <c r="F17" s="32">
        <f t="shared" si="4"/>
        <v>92627.784687342035</v>
      </c>
      <c r="G17" s="32">
        <f t="shared" si="4"/>
        <v>2333.0974133239206</v>
      </c>
      <c r="H17" s="32">
        <f t="shared" si="4"/>
        <v>457652.01747780771</v>
      </c>
      <c r="I17" s="33">
        <f t="shared" si="4"/>
        <v>2862550.7000798034</v>
      </c>
      <c r="J17" s="31">
        <f t="shared" si="2"/>
        <v>0.97898362299688357</v>
      </c>
      <c r="K17" s="30">
        <f t="shared" si="1"/>
        <v>30.856474516348086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7.7141422492846626E-3</v>
      </c>
      <c r="D18" s="7">
        <f t="shared" si="4"/>
        <v>3.7841227113504614E-2</v>
      </c>
      <c r="E18" s="7">
        <f t="shared" si="4"/>
        <v>0.96215877288649543</v>
      </c>
      <c r="F18" s="32">
        <f t="shared" si="4"/>
        <v>90294.687274018128</v>
      </c>
      <c r="G18" s="32">
        <f t="shared" si="4"/>
        <v>3392.5138912558577</v>
      </c>
      <c r="H18" s="32">
        <f t="shared" si="4"/>
        <v>443500.72968699096</v>
      </c>
      <c r="I18" s="33">
        <f t="shared" si="4"/>
        <v>2404898.6826019958</v>
      </c>
      <c r="J18" s="31">
        <f t="shared" si="2"/>
        <v>0.96888496034147975</v>
      </c>
      <c r="K18" s="30">
        <f t="shared" si="1"/>
        <v>26.576739685095319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1.1766806059081335E-2</v>
      </c>
      <c r="D19" s="7">
        <f t="shared" si="4"/>
        <v>5.714911907164482E-2</v>
      </c>
      <c r="E19" s="7">
        <f t="shared" si="4"/>
        <v>0.94285088092835512</v>
      </c>
      <c r="F19" s="32">
        <f t="shared" si="4"/>
        <v>86902.173382762267</v>
      </c>
      <c r="G19" s="32">
        <f t="shared" si="4"/>
        <v>4918.9315135678426</v>
      </c>
      <c r="H19" s="32">
        <f t="shared" si="4"/>
        <v>422930.5673046218</v>
      </c>
      <c r="I19" s="33">
        <f t="shared" si="4"/>
        <v>1961397.9529150045</v>
      </c>
      <c r="J19" s="31">
        <f t="shared" si="2"/>
        <v>0.95323253877696246</v>
      </c>
      <c r="K19" s="30">
        <f t="shared" si="1"/>
        <v>22.499804719326164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1.8127948953231408E-2</v>
      </c>
      <c r="D20" s="7">
        <f t="shared" si="4"/>
        <v>8.6697940371341473E-2</v>
      </c>
      <c r="E20" s="7">
        <f t="shared" si="4"/>
        <v>0.91330205962865851</v>
      </c>
      <c r="F20" s="32">
        <f t="shared" si="4"/>
        <v>81983.241869194419</v>
      </c>
      <c r="G20" s="32">
        <f t="shared" si="4"/>
        <v>7016.3031965604578</v>
      </c>
      <c r="H20" s="32">
        <f t="shared" si="4"/>
        <v>393341.82907223696</v>
      </c>
      <c r="I20" s="33">
        <f t="shared" si="4"/>
        <v>1538467.3856103828</v>
      </c>
      <c r="J20" s="31">
        <f t="shared" si="2"/>
        <v>0.92925435045217331</v>
      </c>
      <c r="K20" s="30">
        <f t="shared" si="1"/>
        <v>18.678720225444252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2.8155673833942095E-2</v>
      </c>
      <c r="D21" s="7">
        <f t="shared" si="4"/>
        <v>0.13146577918960448</v>
      </c>
      <c r="E21" s="7">
        <f t="shared" si="4"/>
        <v>0.86853422081039544</v>
      </c>
      <c r="F21" s="32">
        <f t="shared" si="4"/>
        <v>74966.938672633958</v>
      </c>
      <c r="G21" s="32">
        <f t="shared" si="4"/>
        <v>9686.6903866726043</v>
      </c>
      <c r="H21" s="32">
        <f t="shared" si="4"/>
        <v>351763.01663439127</v>
      </c>
      <c r="I21" s="33">
        <f t="shared" si="4"/>
        <v>1145125.5565381458</v>
      </c>
      <c r="J21" s="31">
        <f t="shared" si="2"/>
        <v>0.89269972236091866</v>
      </c>
      <c r="K21" s="30">
        <f t="shared" si="1"/>
        <v>15.170072409140705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4.4067463955506939E-2</v>
      </c>
      <c r="D22" s="7">
        <f t="shared" si="4"/>
        <v>0.19834275475751761</v>
      </c>
      <c r="E22" s="7">
        <f t="shared" si="4"/>
        <v>0.80165724524248239</v>
      </c>
      <c r="F22" s="32">
        <f t="shared" si="4"/>
        <v>65280.248285961359</v>
      </c>
      <c r="G22" s="32">
        <f t="shared" si="4"/>
        <v>12664.934991138573</v>
      </c>
      <c r="H22" s="32">
        <f t="shared" si="4"/>
        <v>295969.48762354604</v>
      </c>
      <c r="I22" s="33">
        <f t="shared" si="4"/>
        <v>793362.53990375448</v>
      </c>
      <c r="J22" s="31">
        <f t="shared" si="2"/>
        <v>0.83826839255144359</v>
      </c>
      <c r="K22" s="30">
        <f t="shared" si="1"/>
        <v>12.033154675180921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6.9553012307326884E-2</v>
      </c>
      <c r="D23" s="7">
        <f t="shared" si="4"/>
        <v>0.29528286993586683</v>
      </c>
      <c r="E23" s="7">
        <f t="shared" si="4"/>
        <v>0.70471713006413317</v>
      </c>
      <c r="F23" s="32">
        <f t="shared" si="4"/>
        <v>52615.313294822787</v>
      </c>
      <c r="G23" s="32">
        <f t="shared" si="4"/>
        <v>15134.308678461663</v>
      </c>
      <c r="H23" s="32">
        <f t="shared" si="4"/>
        <v>225798.8002118938</v>
      </c>
      <c r="I23" s="33">
        <f t="shared" si="4"/>
        <v>497393.05228020845</v>
      </c>
      <c r="J23" s="31">
        <f t="shared" si="2"/>
        <v>0.7571454211759705</v>
      </c>
      <c r="K23" s="30">
        <f t="shared" si="1"/>
        <v>9.3304761585154186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0.10403013847262593</v>
      </c>
      <c r="D24" s="7">
        <f t="shared" si="4"/>
        <v>0.40934652530041782</v>
      </c>
      <c r="E24" s="7">
        <f t="shared" si="4"/>
        <v>0.59065347469958218</v>
      </c>
      <c r="F24" s="32">
        <f t="shared" si="4"/>
        <v>37481.004616361126</v>
      </c>
      <c r="G24" s="32">
        <f t="shared" si="4"/>
        <v>14968.408812856225</v>
      </c>
      <c r="H24" s="32">
        <f t="shared" si="4"/>
        <v>149352.40820126099</v>
      </c>
      <c r="I24" s="33">
        <f t="shared" si="4"/>
        <v>271594.25206831464</v>
      </c>
      <c r="J24" s="31">
        <f t="shared" si="2"/>
        <v>0.65257597824819025</v>
      </c>
      <c r="K24" s="30">
        <f t="shared" si="1"/>
        <v>7.1509436901229053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0.15347366807469506</v>
      </c>
      <c r="D25" s="7">
        <f t="shared" si="4"/>
        <v>0.54449049300187335</v>
      </c>
      <c r="E25" s="7">
        <f t="shared" si="4"/>
        <v>0.45550950699812665</v>
      </c>
      <c r="F25" s="32">
        <f t="shared" si="4"/>
        <v>22512.595803504893</v>
      </c>
      <c r="G25" s="32">
        <f t="shared" si="4"/>
        <v>12101.778718010071</v>
      </c>
      <c r="H25" s="32">
        <f t="shared" si="4"/>
        <v>80634.041190623553</v>
      </c>
      <c r="I25" s="33">
        <f t="shared" si="4"/>
        <v>122241.84386705366</v>
      </c>
      <c r="J25" s="31">
        <f t="shared" si="2"/>
        <v>0.53073031984464247</v>
      </c>
      <c r="K25" s="30">
        <f t="shared" si="1"/>
        <v>5.4062538187476985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0.22163267912412676</v>
      </c>
      <c r="D26" s="7">
        <f t="shared" si="5"/>
        <v>0.68329126966273501</v>
      </c>
      <c r="E26" s="7">
        <f t="shared" si="5"/>
        <v>0.31670873033726499</v>
      </c>
      <c r="F26" s="32">
        <f t="shared" si="5"/>
        <v>10410.817085494822</v>
      </c>
      <c r="G26" s="32">
        <f t="shared" si="5"/>
        <v>7174.9506635979087</v>
      </c>
      <c r="H26" s="32">
        <f t="shared" si="5"/>
        <v>32011.508941069973</v>
      </c>
      <c r="I26" s="33">
        <f t="shared" si="5"/>
        <v>41607.80267643011</v>
      </c>
      <c r="J26" s="31">
        <f t="shared" si="2"/>
        <v>0.39488647242840008</v>
      </c>
      <c r="K26" s="30">
        <f t="shared" si="1"/>
        <v>4.0781252344123624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0.32989316239316235</v>
      </c>
      <c r="D27" s="7">
        <f t="shared" si="6"/>
        <v>1</v>
      </c>
      <c r="E27" s="7">
        <f t="shared" si="6"/>
        <v>0</v>
      </c>
      <c r="F27" s="32">
        <f t="shared" si="6"/>
        <v>3235.8664218969125</v>
      </c>
      <c r="G27" s="32">
        <f t="shared" si="6"/>
        <v>3235.8664218969125</v>
      </c>
      <c r="H27" s="32">
        <f t="shared" si="6"/>
        <v>9596.293735360141</v>
      </c>
      <c r="I27" s="33">
        <f t="shared" si="6"/>
        <v>9596.293735360141</v>
      </c>
      <c r="J27" s="31">
        <f t="shared" si="2"/>
        <v>0.2415936325657437</v>
      </c>
      <c r="K27" s="30">
        <f t="shared" si="1"/>
        <v>3.1122000000000001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1.0484143376283775E-2</v>
      </c>
      <c r="D29" s="7">
        <v>1.0388781259229582E-2</v>
      </c>
      <c r="E29" s="7">
        <v>0.9896112187407704</v>
      </c>
      <c r="F29" s="32">
        <v>100000</v>
      </c>
      <c r="G29" s="32">
        <v>1038.8781259229581</v>
      </c>
      <c r="H29" s="32">
        <v>99090.415748511106</v>
      </c>
      <c r="I29" s="33">
        <v>7428292.4358173469</v>
      </c>
      <c r="J29" s="31"/>
      <c r="K29" s="30">
        <v>74.282924358173474</v>
      </c>
    </row>
    <row r="30" spans="1:11" ht="13.5" customHeight="1" x14ac:dyDescent="0.2">
      <c r="A30" s="6">
        <v>1</v>
      </c>
      <c r="B30" s="8">
        <v>4</v>
      </c>
      <c r="C30" s="7">
        <v>6.4564741227576708E-4</v>
      </c>
      <c r="D30" s="7">
        <v>2.5785198330396304E-3</v>
      </c>
      <c r="E30" s="7">
        <v>0.99742148016696042</v>
      </c>
      <c r="F30" s="32">
        <v>98961.121874077042</v>
      </c>
      <c r="G30" s="32">
        <v>255.17321545215964</v>
      </c>
      <c r="H30" s="32">
        <v>395220.68949789391</v>
      </c>
      <c r="I30" s="33">
        <v>7329202.0200688355</v>
      </c>
      <c r="J30" s="31">
        <v>0.98862221049280996</v>
      </c>
      <c r="K30" s="30">
        <v>74.061428177773379</v>
      </c>
    </row>
    <row r="31" spans="1:11" ht="13.5" customHeight="1" x14ac:dyDescent="0.2">
      <c r="A31" s="6">
        <v>5</v>
      </c>
      <c r="B31" s="8">
        <v>5</v>
      </c>
      <c r="C31" s="7">
        <v>2.2995093050891773E-4</v>
      </c>
      <c r="D31" s="7">
        <v>1.1490453051839634E-3</v>
      </c>
      <c r="E31" s="7">
        <v>0.998850954694816</v>
      </c>
      <c r="F31" s="32">
        <v>98705.948658624882</v>
      </c>
      <c r="G31" s="32">
        <v>113.41760689992225</v>
      </c>
      <c r="H31" s="32">
        <v>493225.25744475645</v>
      </c>
      <c r="I31" s="33">
        <v>6933981.3305709418</v>
      </c>
      <c r="J31" s="31">
        <v>0.9978033109308615</v>
      </c>
      <c r="K31" s="30">
        <v>70.248869746970954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3.2790348973177753E-4</v>
      </c>
      <c r="D32" s="7">
        <v>1.6383739559482191E-3</v>
      </c>
      <c r="E32" s="7">
        <v>0.99836162604405176</v>
      </c>
      <c r="F32" s="32">
        <v>98592.53105172496</v>
      </c>
      <c r="G32" s="32">
        <v>161.53143512616225</v>
      </c>
      <c r="H32" s="32">
        <v>492618.83506727451</v>
      </c>
      <c r="I32" s="33">
        <v>6440756.0731261857</v>
      </c>
      <c r="J32" s="31">
        <v>0.99877049610025326</v>
      </c>
      <c r="K32" s="30">
        <v>65.327018227650001</v>
      </c>
    </row>
    <row r="33" spans="1:11" ht="13.5" customHeight="1" x14ac:dyDescent="0.2">
      <c r="A33" s="9">
        <f t="shared" si="7"/>
        <v>15</v>
      </c>
      <c r="B33" s="8">
        <v>5</v>
      </c>
      <c r="C33" s="7">
        <v>8.7204171467134982E-4</v>
      </c>
      <c r="D33" s="7">
        <v>4.3520202253632288E-3</v>
      </c>
      <c r="E33" s="7">
        <v>0.99564797977463682</v>
      </c>
      <c r="F33" s="32">
        <v>98430.999616598798</v>
      </c>
      <c r="G33" s="32">
        <v>428.37370113415818</v>
      </c>
      <c r="H33" s="32">
        <v>491230.7449599487</v>
      </c>
      <c r="I33" s="33">
        <v>5948137.2380589107</v>
      </c>
      <c r="J33" s="31">
        <v>0.99718222282926672</v>
      </c>
      <c r="K33" s="30">
        <v>60.429511650066118</v>
      </c>
    </row>
    <row r="34" spans="1:11" ht="13.5" customHeight="1" x14ac:dyDescent="0.2">
      <c r="A34" s="9">
        <f t="shared" si="7"/>
        <v>20</v>
      </c>
      <c r="B34" s="8">
        <v>5</v>
      </c>
      <c r="C34" s="7">
        <v>1.5799969144128564E-3</v>
      </c>
      <c r="D34" s="7">
        <v>7.8707170127028676E-3</v>
      </c>
      <c r="E34" s="7">
        <v>0.99212928298729708</v>
      </c>
      <c r="F34" s="32">
        <v>98002.62591546464</v>
      </c>
      <c r="G34" s="32">
        <v>771.35093508240243</v>
      </c>
      <c r="H34" s="32">
        <v>488197.74775892182</v>
      </c>
      <c r="I34" s="33">
        <v>5456906.4930989621</v>
      </c>
      <c r="J34" s="31">
        <v>0.99382571788890339</v>
      </c>
      <c r="K34" s="30">
        <v>55.681227335745014</v>
      </c>
    </row>
    <row r="35" spans="1:11" ht="13.5" customHeight="1" x14ac:dyDescent="0.2">
      <c r="A35" s="9">
        <f t="shared" si="7"/>
        <v>25</v>
      </c>
      <c r="B35" s="8">
        <v>5</v>
      </c>
      <c r="C35" s="7">
        <v>2.0042048248229572E-3</v>
      </c>
      <c r="D35" s="7">
        <v>9.9720409580740122E-3</v>
      </c>
      <c r="E35" s="7">
        <v>0.99002795904192598</v>
      </c>
      <c r="F35" s="32">
        <v>97231.274980382237</v>
      </c>
      <c r="G35" s="32">
        <v>969.59425651012862</v>
      </c>
      <c r="H35" s="32">
        <v>483780.02313001035</v>
      </c>
      <c r="I35" s="33">
        <v>4968708.74534004</v>
      </c>
      <c r="J35" s="31">
        <v>0.99095095245893472</v>
      </c>
      <c r="K35" s="30">
        <v>51.101960211285373</v>
      </c>
    </row>
    <row r="36" spans="1:11" ht="13.5" customHeight="1" x14ac:dyDescent="0.2">
      <c r="A36" s="9">
        <f t="shared" si="7"/>
        <v>30</v>
      </c>
      <c r="B36" s="8">
        <v>5</v>
      </c>
      <c r="C36" s="7">
        <v>2.1959083064422625E-3</v>
      </c>
      <c r="D36" s="7">
        <v>1.0920215166464407E-2</v>
      </c>
      <c r="E36" s="7">
        <v>0.98907978483353565</v>
      </c>
      <c r="F36" s="32">
        <v>96261.680723872109</v>
      </c>
      <c r="G36" s="32">
        <v>1051.1982657901826</v>
      </c>
      <c r="H36" s="32">
        <v>478707.72322606633</v>
      </c>
      <c r="I36" s="33">
        <v>4484928.7222100301</v>
      </c>
      <c r="J36" s="31">
        <v>0.98951527623830615</v>
      </c>
      <c r="K36" s="30">
        <v>46.591007849479659</v>
      </c>
    </row>
    <row r="37" spans="1:11" ht="13.5" customHeight="1" x14ac:dyDescent="0.2">
      <c r="A37" s="9">
        <f t="shared" si="7"/>
        <v>35</v>
      </c>
      <c r="B37" s="8">
        <v>5</v>
      </c>
      <c r="C37" s="7">
        <v>2.4674543785303464E-3</v>
      </c>
      <c r="D37" s="7">
        <v>1.2263502640228834E-2</v>
      </c>
      <c r="E37" s="7">
        <v>0.9877364973597712</v>
      </c>
      <c r="F37" s="32">
        <v>95210.482458081926</v>
      </c>
      <c r="G37" s="32">
        <v>1167.6140030021488</v>
      </c>
      <c r="H37" s="32">
        <v>473205.91341494129</v>
      </c>
      <c r="I37" s="33">
        <v>4006220.9989839639</v>
      </c>
      <c r="J37" s="31">
        <v>0.98850695415138135</v>
      </c>
      <c r="K37" s="30">
        <v>42.077520201074208</v>
      </c>
    </row>
    <row r="38" spans="1:11" ht="13.5" customHeight="1" x14ac:dyDescent="0.2">
      <c r="A38" s="9">
        <f t="shared" si="7"/>
        <v>40</v>
      </c>
      <c r="B38" s="8">
        <v>5</v>
      </c>
      <c r="C38" s="7">
        <v>3.1033945098475754E-3</v>
      </c>
      <c r="D38" s="7">
        <v>1.5402618531625407E-2</v>
      </c>
      <c r="E38" s="7">
        <v>0.98459738146837461</v>
      </c>
      <c r="F38" s="32">
        <v>94042.868455079777</v>
      </c>
      <c r="G38" s="32">
        <v>1448.5064284334221</v>
      </c>
      <c r="H38" s="32">
        <v>466749.04651570262</v>
      </c>
      <c r="I38" s="33">
        <v>3533015.0855690227</v>
      </c>
      <c r="J38" s="31">
        <v>0.9863550587256148</v>
      </c>
      <c r="K38" s="30">
        <v>37.568134018121654</v>
      </c>
    </row>
    <row r="39" spans="1:11" ht="13.5" customHeight="1" x14ac:dyDescent="0.2">
      <c r="A39" s="9">
        <f t="shared" si="7"/>
        <v>45</v>
      </c>
      <c r="B39" s="8">
        <v>5</v>
      </c>
      <c r="C39" s="7">
        <v>4.3142788289940986E-3</v>
      </c>
      <c r="D39" s="7">
        <v>2.1353756986558073E-2</v>
      </c>
      <c r="E39" s="7">
        <v>0.97864624301344194</v>
      </c>
      <c r="F39" s="32">
        <v>92594.362026646355</v>
      </c>
      <c r="G39" s="32">
        <v>1977.2375050423871</v>
      </c>
      <c r="H39" s="32">
        <v>458300.81536556419</v>
      </c>
      <c r="I39" s="33">
        <v>3066266.03905332</v>
      </c>
      <c r="J39" s="31">
        <v>0.98189984272446884</v>
      </c>
      <c r="K39" s="30">
        <v>33.115040397070018</v>
      </c>
    </row>
    <row r="40" spans="1:11" ht="13.5" customHeight="1" x14ac:dyDescent="0.2">
      <c r="A40" s="9">
        <f t="shared" si="7"/>
        <v>50</v>
      </c>
      <c r="B40" s="8">
        <v>5</v>
      </c>
      <c r="C40" s="7">
        <v>6.3659721161911202E-3</v>
      </c>
      <c r="D40" s="7">
        <v>3.1360505375669971E-2</v>
      </c>
      <c r="E40" s="7">
        <v>0.96863949462433008</v>
      </c>
      <c r="F40" s="32">
        <v>90617.124521603968</v>
      </c>
      <c r="G40" s="32">
        <v>2841.7988206875161</v>
      </c>
      <c r="H40" s="32">
        <v>446404.53473865002</v>
      </c>
      <c r="I40" s="33">
        <v>2607965.2236877559</v>
      </c>
      <c r="J40" s="31">
        <v>0.97404263700158356</v>
      </c>
      <c r="K40" s="30">
        <v>28.780048334749274</v>
      </c>
    </row>
    <row r="41" spans="1:11" ht="13.5" customHeight="1" x14ac:dyDescent="0.2">
      <c r="A41" s="9">
        <f t="shared" si="7"/>
        <v>55</v>
      </c>
      <c r="B41" s="8">
        <v>5</v>
      </c>
      <c r="C41" s="7">
        <v>9.6219091085345317E-3</v>
      </c>
      <c r="D41" s="7">
        <v>4.7045146801994606E-2</v>
      </c>
      <c r="E41" s="7">
        <v>0.95295485319800544</v>
      </c>
      <c r="F41" s="32">
        <v>87775.325700916452</v>
      </c>
      <c r="G41" s="32">
        <v>4129.4030831925047</v>
      </c>
      <c r="H41" s="32">
        <v>429166.7107445203</v>
      </c>
      <c r="I41" s="33">
        <v>2161560.6889491058</v>
      </c>
      <c r="J41" s="31">
        <v>0.9613851951476664</v>
      </c>
      <c r="K41" s="30">
        <v>24.626062867762588</v>
      </c>
    </row>
    <row r="42" spans="1:11" ht="13.5" customHeight="1" x14ac:dyDescent="0.2">
      <c r="A42" s="9">
        <f t="shared" si="7"/>
        <v>60</v>
      </c>
      <c r="B42" s="8">
        <v>5</v>
      </c>
      <c r="C42" s="7">
        <v>1.4698046905329673E-2</v>
      </c>
      <c r="D42" s="7">
        <v>7.1027251776730818E-2</v>
      </c>
      <c r="E42" s="7">
        <v>0.92897274822326914</v>
      </c>
      <c r="F42" s="32">
        <v>83645.922617723947</v>
      </c>
      <c r="G42" s="32">
        <v>5941.140005866022</v>
      </c>
      <c r="H42" s="32">
        <v>404212.88924528466</v>
      </c>
      <c r="I42" s="33">
        <v>1732393.9782045856</v>
      </c>
      <c r="J42" s="31">
        <v>0.94185517917746775</v>
      </c>
      <c r="K42" s="30">
        <v>20.711039151566538</v>
      </c>
    </row>
    <row r="43" spans="1:11" ht="13.5" customHeight="1" x14ac:dyDescent="0.2">
      <c r="A43" s="9">
        <f t="shared" si="7"/>
        <v>65</v>
      </c>
      <c r="B43" s="8">
        <v>5</v>
      </c>
      <c r="C43" s="7">
        <v>2.2557499257239558E-2</v>
      </c>
      <c r="D43" s="7">
        <v>0.10705979474094982</v>
      </c>
      <c r="E43" s="7">
        <v>0.89294020525905016</v>
      </c>
      <c r="F43" s="32">
        <v>77704.782611857925</v>
      </c>
      <c r="G43" s="32">
        <v>8319.058076815636</v>
      </c>
      <c r="H43" s="32">
        <v>368793.45453799516</v>
      </c>
      <c r="I43" s="33">
        <v>1328181.0889593009</v>
      </c>
      <c r="J43" s="31">
        <v>0.91237430658527008</v>
      </c>
      <c r="K43" s="30">
        <v>17.092655616755017</v>
      </c>
    </row>
    <row r="44" spans="1:11" ht="13.5" customHeight="1" x14ac:dyDescent="0.2">
      <c r="A44" s="9">
        <f t="shared" si="7"/>
        <v>70</v>
      </c>
      <c r="B44" s="8">
        <v>5</v>
      </c>
      <c r="C44" s="7">
        <v>3.4727398272841145E-2</v>
      </c>
      <c r="D44" s="7">
        <v>0.1602858134700495</v>
      </c>
      <c r="E44" s="7">
        <v>0.83971418652995045</v>
      </c>
      <c r="F44" s="32">
        <v>69385.724535042289</v>
      </c>
      <c r="G44" s="32">
        <v>11121.547300308026</v>
      </c>
      <c r="H44" s="32">
        <v>320252.82207811478</v>
      </c>
      <c r="I44" s="33">
        <v>959387.63442130573</v>
      </c>
      <c r="J44" s="31">
        <v>0.8683798970329083</v>
      </c>
      <c r="K44" s="30">
        <v>13.826873479382353</v>
      </c>
    </row>
    <row r="45" spans="1:11" ht="13.5" customHeight="1" x14ac:dyDescent="0.2">
      <c r="A45" s="9">
        <f t="shared" si="7"/>
        <v>75</v>
      </c>
      <c r="B45" s="8">
        <v>5</v>
      </c>
      <c r="C45" s="7">
        <v>5.3499346337505797E-2</v>
      </c>
      <c r="D45" s="7">
        <v>0.23674761116750187</v>
      </c>
      <c r="E45" s="7">
        <v>0.76325238883249813</v>
      </c>
      <c r="F45" s="32">
        <v>58264.177234734263</v>
      </c>
      <c r="G45" s="32">
        <v>13793.904776963282</v>
      </c>
      <c r="H45" s="32">
        <v>257833.14603403001</v>
      </c>
      <c r="I45" s="33">
        <v>639134.81234319089</v>
      </c>
      <c r="J45" s="31">
        <v>0.8050925027325454</v>
      </c>
      <c r="K45" s="30">
        <v>10.969601609034132</v>
      </c>
    </row>
    <row r="46" spans="1:11" ht="13.5" customHeight="1" x14ac:dyDescent="0.2">
      <c r="A46" s="9">
        <f t="shared" si="7"/>
        <v>80</v>
      </c>
      <c r="B46" s="8">
        <v>5</v>
      </c>
      <c r="C46" s="7">
        <v>8.2626638981735431E-2</v>
      </c>
      <c r="D46" s="7">
        <v>0.34229765172691939</v>
      </c>
      <c r="E46" s="7">
        <v>0.65770234827308061</v>
      </c>
      <c r="F46" s="32">
        <v>44470.272457770981</v>
      </c>
      <c r="G46" s="32">
        <v>15222.069833951307</v>
      </c>
      <c r="H46" s="32">
        <v>184227.14540423383</v>
      </c>
      <c r="I46" s="33">
        <v>381301.66630916088</v>
      </c>
      <c r="J46" s="31">
        <v>0.71452079857846784</v>
      </c>
      <c r="K46" s="30">
        <v>8.5743047036926825</v>
      </c>
    </row>
    <row r="47" spans="1:11" ht="13.5" customHeight="1" x14ac:dyDescent="0.2">
      <c r="A47" s="9">
        <v>85</v>
      </c>
      <c r="B47" s="8">
        <v>5</v>
      </c>
      <c r="C47" s="7">
        <v>0.11844430284513109</v>
      </c>
      <c r="D47" s="7">
        <v>0.45264635653740803</v>
      </c>
      <c r="E47" s="7">
        <v>0.54735364346259197</v>
      </c>
      <c r="F47" s="32">
        <v>29248.202623819674</v>
      </c>
      <c r="G47" s="32">
        <v>13239.092352939833</v>
      </c>
      <c r="H47" s="32">
        <v>111774.83454185449</v>
      </c>
      <c r="I47" s="33">
        <v>197074.52090492708</v>
      </c>
      <c r="J47" s="31">
        <v>0.60672293595276938</v>
      </c>
      <c r="K47" s="30">
        <v>6.7380045002980804</v>
      </c>
    </row>
    <row r="48" spans="1:11" ht="13.5" customHeight="1" x14ac:dyDescent="0.2">
      <c r="A48" s="9">
        <v>90</v>
      </c>
      <c r="B48" s="8">
        <v>5</v>
      </c>
      <c r="C48" s="7">
        <v>0.16381202591059382</v>
      </c>
      <c r="D48" s="7">
        <v>0.56735187813589771</v>
      </c>
      <c r="E48" s="7">
        <v>0.43264812186410229</v>
      </c>
      <c r="F48" s="32">
        <v>16009.110270879841</v>
      </c>
      <c r="G48" s="32">
        <v>9082.7987794683686</v>
      </c>
      <c r="H48" s="32">
        <v>55446.471215890007</v>
      </c>
      <c r="I48" s="33">
        <v>85299.686363072586</v>
      </c>
      <c r="J48" s="31">
        <v>0.49605505070220324</v>
      </c>
      <c r="K48" s="30">
        <v>5.3281965655662029</v>
      </c>
    </row>
    <row r="49" spans="1:12" ht="13.5" customHeight="1" x14ac:dyDescent="0.2">
      <c r="A49" s="9">
        <v>95</v>
      </c>
      <c r="B49" s="8">
        <v>5</v>
      </c>
      <c r="C49" s="7">
        <v>0.21434406940495665</v>
      </c>
      <c r="D49" s="7">
        <v>0.6665288884571261</v>
      </c>
      <c r="E49" s="7">
        <v>0.3334711115428739</v>
      </c>
      <c r="F49" s="32">
        <v>6926.3114914114722</v>
      </c>
      <c r="G49" s="32">
        <v>4616.5866994783082</v>
      </c>
      <c r="H49" s="32">
        <v>21538.205896223182</v>
      </c>
      <c r="I49" s="33">
        <v>29853.215147182575</v>
      </c>
      <c r="J49" s="31">
        <v>0.38845043559869868</v>
      </c>
      <c r="K49" s="30">
        <v>4.310117323513408</v>
      </c>
    </row>
    <row r="50" spans="1:12" ht="13.5" customHeight="1" x14ac:dyDescent="0.2">
      <c r="A50" s="9" t="s">
        <v>3</v>
      </c>
      <c r="B50" s="34" t="s">
        <v>10</v>
      </c>
      <c r="C50" s="7">
        <v>0.27777777777777773</v>
      </c>
      <c r="D50" s="7">
        <v>1</v>
      </c>
      <c r="E50" s="7">
        <v>0</v>
      </c>
      <c r="F50" s="32">
        <v>2309.7247919331644</v>
      </c>
      <c r="G50" s="32">
        <v>2309.7247919331644</v>
      </c>
      <c r="H50" s="32">
        <v>8315.0092509593924</v>
      </c>
      <c r="I50" s="33">
        <v>8315.0092509593924</v>
      </c>
      <c r="J50" s="31">
        <v>0.2785297734252295</v>
      </c>
      <c r="K50" s="30">
        <v>3.6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6.7434152313360519E-3</v>
      </c>
      <c r="D52" s="7">
        <v>6.704232422838686E-3</v>
      </c>
      <c r="E52" s="7">
        <v>0.99329576757716131</v>
      </c>
      <c r="F52" s="32">
        <v>100000</v>
      </c>
      <c r="G52" s="32">
        <v>670.4232422838686</v>
      </c>
      <c r="H52" s="32">
        <v>99418.947118734635</v>
      </c>
      <c r="I52" s="33">
        <v>8027710.9573776405</v>
      </c>
      <c r="J52" s="31"/>
      <c r="K52" s="30">
        <v>80.2771095737764</v>
      </c>
      <c r="L52" s="29"/>
    </row>
    <row r="53" spans="1:12" ht="13.5" customHeight="1" x14ac:dyDescent="0.2">
      <c r="A53" s="6">
        <v>1</v>
      </c>
      <c r="B53" s="8">
        <v>4</v>
      </c>
      <c r="C53" s="7">
        <v>6.2610165228499934E-4</v>
      </c>
      <c r="D53" s="7">
        <v>2.5005327743258489E-3</v>
      </c>
      <c r="E53" s="7">
        <v>0.99749946722567417</v>
      </c>
      <c r="F53" s="32">
        <v>99329.576757716131</v>
      </c>
      <c r="G53" s="32">
        <v>248.37686214258429</v>
      </c>
      <c r="H53" s="32">
        <v>396703.73211141757</v>
      </c>
      <c r="I53" s="33">
        <v>7928292.0102589056</v>
      </c>
      <c r="J53" s="31">
        <v>0.99224535846030448</v>
      </c>
      <c r="K53" s="30">
        <v>79.818038786146531</v>
      </c>
    </row>
    <row r="54" spans="1:12" ht="13.5" customHeight="1" x14ac:dyDescent="0.2">
      <c r="A54" s="6">
        <v>5</v>
      </c>
      <c r="B54" s="8">
        <v>5</v>
      </c>
      <c r="C54" s="7">
        <v>2.1323168918848344E-4</v>
      </c>
      <c r="D54" s="7">
        <v>1.0655525187731176E-3</v>
      </c>
      <c r="E54" s="7">
        <v>0.99893444748122684</v>
      </c>
      <c r="F54" s="32">
        <v>99081.199895573547</v>
      </c>
      <c r="G54" s="32">
        <v>105.57622211179114</v>
      </c>
      <c r="H54" s="32">
        <v>495124.44662232348</v>
      </c>
      <c r="I54" s="33">
        <v>7531588.2781474879</v>
      </c>
      <c r="J54" s="31">
        <v>0.99798793191761015</v>
      </c>
      <c r="K54" s="30">
        <v>76.014302270111699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2.6594909890509128E-4</v>
      </c>
      <c r="D55" s="7">
        <v>1.3289354694989042E-3</v>
      </c>
      <c r="E55" s="7">
        <v>0.99867106453050114</v>
      </c>
      <c r="F55" s="32">
        <v>98975.623673461756</v>
      </c>
      <c r="G55" s="32">
        <v>131.53221691543877</v>
      </c>
      <c r="H55" s="32">
        <v>494576.65943203063</v>
      </c>
      <c r="I55" s="33">
        <v>7036463.8315251647</v>
      </c>
      <c r="J55" s="31">
        <v>0.99889363735919368</v>
      </c>
      <c r="K55" s="30">
        <v>71.09289712323222</v>
      </c>
    </row>
    <row r="56" spans="1:12" ht="13.5" customHeight="1" x14ac:dyDescent="0.2">
      <c r="A56" s="9">
        <f t="shared" si="8"/>
        <v>15</v>
      </c>
      <c r="B56" s="8">
        <v>5</v>
      </c>
      <c r="C56" s="7">
        <v>3.8770510334610068E-4</v>
      </c>
      <c r="D56" s="7">
        <v>1.9367356590364497E-3</v>
      </c>
      <c r="E56" s="7">
        <v>0.9980632643409636</v>
      </c>
      <c r="F56" s="32">
        <v>98844.091456546317</v>
      </c>
      <c r="G56" s="32">
        <v>191.43487660895335</v>
      </c>
      <c r="H56" s="32">
        <v>493764.13917889865</v>
      </c>
      <c r="I56" s="33">
        <v>6541887.1720931344</v>
      </c>
      <c r="J56" s="31">
        <v>0.9983571399142348</v>
      </c>
      <c r="K56" s="30">
        <v>66.183897041221414</v>
      </c>
    </row>
    <row r="57" spans="1:12" ht="13.5" customHeight="1" x14ac:dyDescent="0.2">
      <c r="A57" s="9">
        <f t="shared" si="8"/>
        <v>20</v>
      </c>
      <c r="B57" s="8">
        <v>5</v>
      </c>
      <c r="C57" s="7">
        <v>5.386808627851203E-4</v>
      </c>
      <c r="D57" s="7">
        <v>2.689975602660882E-3</v>
      </c>
      <c r="E57" s="7">
        <v>0.99731002439733907</v>
      </c>
      <c r="F57" s="32">
        <v>98652.656579937364</v>
      </c>
      <c r="G57" s="32">
        <v>265.37323933771404</v>
      </c>
      <c r="H57" s="32">
        <v>492635.35735363845</v>
      </c>
      <c r="I57" s="33">
        <v>6048123.0329142362</v>
      </c>
      <c r="J57" s="31">
        <v>0.99771392505916423</v>
      </c>
      <c r="K57" s="30">
        <v>61.307249521592929</v>
      </c>
    </row>
    <row r="58" spans="1:12" ht="13.5" customHeight="1" x14ac:dyDescent="0.2">
      <c r="A58" s="9">
        <f t="shared" si="8"/>
        <v>25</v>
      </c>
      <c r="B58" s="8">
        <v>5</v>
      </c>
      <c r="C58" s="7">
        <v>7.2948225245213954E-4</v>
      </c>
      <c r="D58" s="7">
        <v>3.6410724032823038E-3</v>
      </c>
      <c r="E58" s="7">
        <v>0.99635892759671774</v>
      </c>
      <c r="F58" s="32">
        <v>98387.28334059965</v>
      </c>
      <c r="G58" s="32">
        <v>358.23522220537416</v>
      </c>
      <c r="H58" s="32">
        <v>491081.47730965877</v>
      </c>
      <c r="I58" s="33">
        <v>5555487.6755605973</v>
      </c>
      <c r="J58" s="31">
        <v>0.99684578051334582</v>
      </c>
      <c r="K58" s="30">
        <v>56.465505367481953</v>
      </c>
    </row>
    <row r="59" spans="1:12" ht="13.5" customHeight="1" x14ac:dyDescent="0.2">
      <c r="A59" s="9">
        <f t="shared" si="8"/>
        <v>30</v>
      </c>
      <c r="B59" s="8">
        <v>5</v>
      </c>
      <c r="C59" s="7">
        <v>9.8657466419678507E-4</v>
      </c>
      <c r="D59" s="7">
        <v>4.9213245841920094E-3</v>
      </c>
      <c r="E59" s="7">
        <v>0.99507867541580797</v>
      </c>
      <c r="F59" s="32">
        <v>98029.048118394276</v>
      </c>
      <c r="G59" s="32">
        <v>482.43276446999516</v>
      </c>
      <c r="H59" s="32">
        <v>488997.72310975107</v>
      </c>
      <c r="I59" s="33">
        <v>5064406.1982509382</v>
      </c>
      <c r="J59" s="31">
        <v>0.99575680554818857</v>
      </c>
      <c r="K59" s="30">
        <v>51.662301077680745</v>
      </c>
    </row>
    <row r="60" spans="1:12" ht="13.5" customHeight="1" x14ac:dyDescent="0.2">
      <c r="A60" s="9">
        <f t="shared" si="8"/>
        <v>35</v>
      </c>
      <c r="B60" s="8">
        <v>5</v>
      </c>
      <c r="C60" s="7">
        <v>1.3422357088828634E-3</v>
      </c>
      <c r="D60" s="7">
        <v>6.6898268463016844E-3</v>
      </c>
      <c r="E60" s="7">
        <v>0.99331017315369829</v>
      </c>
      <c r="F60" s="32">
        <v>97546.61535392428</v>
      </c>
      <c r="G60" s="32">
        <v>652.56996616054676</v>
      </c>
      <c r="H60" s="32">
        <v>486181.34791219176</v>
      </c>
      <c r="I60" s="33">
        <v>4575408.4751411872</v>
      </c>
      <c r="J60" s="31">
        <v>0.99424051470086872</v>
      </c>
      <c r="K60" s="30">
        <v>46.90484091672915</v>
      </c>
    </row>
    <row r="61" spans="1:12" ht="13.5" customHeight="1" x14ac:dyDescent="0.2">
      <c r="A61" s="9">
        <f t="shared" si="8"/>
        <v>40</v>
      </c>
      <c r="B61" s="8">
        <v>5</v>
      </c>
      <c r="C61" s="7">
        <v>1.8609443842071626E-3</v>
      </c>
      <c r="D61" s="7">
        <v>9.2638873251186492E-3</v>
      </c>
      <c r="E61" s="7">
        <v>0.99073611267488138</v>
      </c>
      <c r="F61" s="32">
        <v>96894.045387763734</v>
      </c>
      <c r="G61" s="32">
        <v>897.61551894717559</v>
      </c>
      <c r="H61" s="32">
        <v>482344.0864567245</v>
      </c>
      <c r="I61" s="33">
        <v>4089227.1272289953</v>
      </c>
      <c r="J61" s="31">
        <v>0.99210734539293699</v>
      </c>
      <c r="K61" s="30">
        <v>42.203079775069476</v>
      </c>
    </row>
    <row r="62" spans="1:12" ht="13.5" customHeight="1" x14ac:dyDescent="0.2">
      <c r="A62" s="9">
        <f t="shared" si="8"/>
        <v>45</v>
      </c>
      <c r="B62" s="8">
        <v>5</v>
      </c>
      <c r="C62" s="7">
        <v>2.6360129502386856E-3</v>
      </c>
      <c r="D62" s="7">
        <v>1.3098516165885169E-2</v>
      </c>
      <c r="E62" s="7">
        <v>0.9869014838341148</v>
      </c>
      <c r="F62" s="32">
        <v>95996.429868816558</v>
      </c>
      <c r="G62" s="32">
        <v>1257.4107885039557</v>
      </c>
      <c r="H62" s="32">
        <v>477012.37142636179</v>
      </c>
      <c r="I62" s="33">
        <v>3606883.0407722709</v>
      </c>
      <c r="J62" s="31">
        <v>0.98894624153158128</v>
      </c>
      <c r="K62" s="30">
        <v>37.573095642215435</v>
      </c>
    </row>
    <row r="63" spans="1:12" ht="13.5" customHeight="1" x14ac:dyDescent="0.2">
      <c r="A63" s="9">
        <f t="shared" si="8"/>
        <v>50</v>
      </c>
      <c r="B63" s="8">
        <v>5</v>
      </c>
      <c r="C63" s="7">
        <v>3.8319397630159771E-3</v>
      </c>
      <c r="D63" s="7">
        <v>1.8988485679633172E-2</v>
      </c>
      <c r="E63" s="7">
        <v>0.98101151432036682</v>
      </c>
      <c r="F63" s="32">
        <v>94739.019080312602</v>
      </c>
      <c r="G63" s="32">
        <v>1798.9505071090098</v>
      </c>
      <c r="H63" s="32">
        <v>469462.10492962517</v>
      </c>
      <c r="I63" s="33">
        <v>3129870.6693459093</v>
      </c>
      <c r="J63" s="31">
        <v>0.98417175958317427</v>
      </c>
      <c r="K63" s="30">
        <v>33.036764574189235</v>
      </c>
    </row>
    <row r="64" spans="1:12" ht="13.5" customHeight="1" x14ac:dyDescent="0.2">
      <c r="A64" s="9">
        <f t="shared" si="8"/>
        <v>55</v>
      </c>
      <c r="B64" s="8">
        <v>5</v>
      </c>
      <c r="C64" s="7">
        <v>5.7109479374605893E-3</v>
      </c>
      <c r="D64" s="7">
        <v>2.8176922758349682E-2</v>
      </c>
      <c r="E64" s="7">
        <v>0.97182307724165029</v>
      </c>
      <c r="F64" s="32">
        <v>92940.068573203593</v>
      </c>
      <c r="G64" s="32">
        <v>2618.7651333428803</v>
      </c>
      <c r="H64" s="32">
        <v>458551.743426912</v>
      </c>
      <c r="I64" s="33">
        <v>2660408.5644162842</v>
      </c>
      <c r="J64" s="31">
        <v>0.97675986754170774</v>
      </c>
      <c r="K64" s="30">
        <v>28.62499033256934</v>
      </c>
    </row>
    <row r="65" spans="1:11" ht="13.5" customHeight="1" x14ac:dyDescent="0.2">
      <c r="A65" s="9">
        <f t="shared" si="8"/>
        <v>60</v>
      </c>
      <c r="B65" s="8">
        <v>5</v>
      </c>
      <c r="C65" s="7">
        <v>8.6889430794823194E-3</v>
      </c>
      <c r="D65" s="7">
        <v>4.2576795226739017E-2</v>
      </c>
      <c r="E65" s="7">
        <v>0.95742320477326093</v>
      </c>
      <c r="F65" s="32">
        <v>90321.303439860712</v>
      </c>
      <c r="G65" s="32">
        <v>3845.5916411711078</v>
      </c>
      <c r="H65" s="32">
        <v>442584.51298316312</v>
      </c>
      <c r="I65" s="33">
        <v>2201856.8209893722</v>
      </c>
      <c r="J65" s="31">
        <v>0.96517899959463593</v>
      </c>
      <c r="K65" s="30">
        <v>24.378045235534611</v>
      </c>
    </row>
    <row r="66" spans="1:11" ht="13.5" customHeight="1" x14ac:dyDescent="0.2">
      <c r="A66" s="9">
        <f t="shared" si="8"/>
        <v>65</v>
      </c>
      <c r="B66" s="8">
        <v>5</v>
      </c>
      <c r="C66" s="7">
        <v>1.3476830327333557E-2</v>
      </c>
      <c r="D66" s="7">
        <v>6.5317575861063917E-2</v>
      </c>
      <c r="E66" s="7">
        <v>0.9346824241389361</v>
      </c>
      <c r="F66" s="32">
        <v>86475.711798689605</v>
      </c>
      <c r="G66" s="32">
        <v>5648.3838655504078</v>
      </c>
      <c r="H66" s="32">
        <v>419118.12557990127</v>
      </c>
      <c r="I66" s="33">
        <v>1759272.3080062091</v>
      </c>
      <c r="J66" s="31">
        <v>0.94697874255678138</v>
      </c>
      <c r="K66" s="30">
        <v>20.344120579217574</v>
      </c>
    </row>
    <row r="67" spans="1:11" ht="13.5" customHeight="1" x14ac:dyDescent="0.2">
      <c r="A67" s="9">
        <f t="shared" si="8"/>
        <v>70</v>
      </c>
      <c r="B67" s="8">
        <v>5</v>
      </c>
      <c r="C67" s="7">
        <v>2.125522845139988E-2</v>
      </c>
      <c r="D67" s="7">
        <v>0.10120415237852629</v>
      </c>
      <c r="E67" s="7">
        <v>0.89879584762147369</v>
      </c>
      <c r="F67" s="32">
        <v>80827.327933139197</v>
      </c>
      <c r="G67" s="32">
        <v>8180.0612124945328</v>
      </c>
      <c r="H67" s="32">
        <v>384849.36688392964</v>
      </c>
      <c r="I67" s="33">
        <v>1340154.1824263078</v>
      </c>
      <c r="J67" s="31">
        <v>0.91823603751673444</v>
      </c>
      <c r="K67" s="30">
        <v>16.580458821240391</v>
      </c>
    </row>
    <row r="68" spans="1:11" ht="13.5" customHeight="1" x14ac:dyDescent="0.2">
      <c r="A68" s="9">
        <f t="shared" si="8"/>
        <v>75</v>
      </c>
      <c r="B68" s="8">
        <v>5</v>
      </c>
      <c r="C68" s="7">
        <v>3.4163794098885744E-2</v>
      </c>
      <c r="D68" s="7">
        <v>0.15801686821960464</v>
      </c>
      <c r="E68" s="7">
        <v>0.84198313178039541</v>
      </c>
      <c r="F68" s="32">
        <v>72647.266720644664</v>
      </c>
      <c r="G68" s="32">
        <v>11479.493571910578</v>
      </c>
      <c r="H68" s="32">
        <v>336013.42809535848</v>
      </c>
      <c r="I68" s="33">
        <v>955304.81554237823</v>
      </c>
      <c r="J68" s="31">
        <v>0.87310375697382903</v>
      </c>
      <c r="K68" s="30">
        <v>13.149907197690933</v>
      </c>
    </row>
    <row r="69" spans="1:11" ht="13.5" customHeight="1" x14ac:dyDescent="0.2">
      <c r="A69" s="9">
        <f t="shared" si="8"/>
        <v>80</v>
      </c>
      <c r="B69" s="8">
        <v>5</v>
      </c>
      <c r="C69" s="7">
        <v>5.5825436287170981E-2</v>
      </c>
      <c r="D69" s="7">
        <v>0.24591638524259676</v>
      </c>
      <c r="E69" s="7">
        <v>0.75408361475740326</v>
      </c>
      <c r="F69" s="32">
        <v>61167.773148734086</v>
      </c>
      <c r="G69" s="32">
        <v>15042.157666075858</v>
      </c>
      <c r="H69" s="32">
        <v>269449.88998738263</v>
      </c>
      <c r="I69" s="33">
        <v>619291.38744701981</v>
      </c>
      <c r="J69" s="31">
        <v>0.80190214871684962</v>
      </c>
      <c r="K69" s="30">
        <v>10.124471687749132</v>
      </c>
    </row>
    <row r="70" spans="1:11" ht="13.5" customHeight="1" x14ac:dyDescent="0.2">
      <c r="A70" s="9">
        <v>85</v>
      </c>
      <c r="B70" s="8">
        <v>5</v>
      </c>
      <c r="C70" s="7">
        <v>8.8894970388170944E-2</v>
      </c>
      <c r="D70" s="7">
        <v>0.36388081484616114</v>
      </c>
      <c r="E70" s="7">
        <v>0.63611918515383881</v>
      </c>
      <c r="F70" s="32">
        <v>46125.615482658228</v>
      </c>
      <c r="G70" s="32">
        <v>16784.226547110382</v>
      </c>
      <c r="H70" s="32">
        <v>188809.63089160129</v>
      </c>
      <c r="I70" s="33">
        <v>349841.49745963712</v>
      </c>
      <c r="J70" s="31">
        <v>0.70072261265514924</v>
      </c>
      <c r="K70" s="30">
        <v>7.5845383047770163</v>
      </c>
    </row>
    <row r="71" spans="1:11" ht="13.5" customHeight="1" x14ac:dyDescent="0.2">
      <c r="A71" s="9">
        <v>90</v>
      </c>
      <c r="B71" s="8">
        <v>5</v>
      </c>
      <c r="C71" s="7">
        <v>0.14261818040854635</v>
      </c>
      <c r="D71" s="7">
        <v>0.52048556994806594</v>
      </c>
      <c r="E71" s="7">
        <v>0.47951443005193406</v>
      </c>
      <c r="F71" s="32">
        <v>29341.388935547846</v>
      </c>
      <c r="G71" s="32">
        <v>15271.769543186498</v>
      </c>
      <c r="H71" s="32">
        <v>107081.50601444177</v>
      </c>
      <c r="I71" s="33">
        <v>161031.86656803585</v>
      </c>
      <c r="J71" s="31">
        <v>0.56714006329432964</v>
      </c>
      <c r="K71" s="30">
        <v>5.4882155347779609</v>
      </c>
    </row>
    <row r="72" spans="1:11" ht="13.5" customHeight="1" x14ac:dyDescent="0.2">
      <c r="A72" s="9">
        <v>95</v>
      </c>
      <c r="B72" s="8">
        <v>5</v>
      </c>
      <c r="C72" s="7">
        <v>0.22928586874724877</v>
      </c>
      <c r="D72" s="7">
        <v>0.70089211356087544</v>
      </c>
      <c r="E72" s="7">
        <v>0.29910788643912456</v>
      </c>
      <c r="F72" s="32">
        <v>14069.619392361348</v>
      </c>
      <c r="G72" s="32">
        <v>9861.2852729092247</v>
      </c>
      <c r="H72" s="32">
        <v>43008.691843018569</v>
      </c>
      <c r="I72" s="33">
        <v>53950.360553594088</v>
      </c>
      <c r="J72" s="31">
        <v>0.40164444303966096</v>
      </c>
      <c r="K72" s="30">
        <v>3.8345287849708796</v>
      </c>
    </row>
    <row r="73" spans="1:11" ht="13.5" customHeight="1" x14ac:dyDescent="0.2">
      <c r="A73" s="9" t="s">
        <v>3</v>
      </c>
      <c r="B73" s="34" t="s">
        <v>10</v>
      </c>
      <c r="C73" s="7">
        <v>0.38461538461538464</v>
      </c>
      <c r="D73" s="7">
        <v>1</v>
      </c>
      <c r="E73" s="7">
        <v>0</v>
      </c>
      <c r="F73" s="32">
        <v>4208.3341194521236</v>
      </c>
      <c r="G73" s="32">
        <v>4208.3341194521236</v>
      </c>
      <c r="H73" s="32">
        <v>10941.668710575521</v>
      </c>
      <c r="I73" s="33">
        <v>10941.668710575521</v>
      </c>
      <c r="J73" s="31">
        <v>0.20280992746482404</v>
      </c>
      <c r="K73" s="30">
        <v>2.6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0.12877187876227064</v>
      </c>
      <c r="E75" s="40" t="s">
        <v>6</v>
      </c>
      <c r="F75" s="17" t="s">
        <v>8</v>
      </c>
      <c r="G75" s="18">
        <f>+(H29-F30)/G29</f>
        <v>0.12445528614744629</v>
      </c>
      <c r="H75" s="40" t="s">
        <v>7</v>
      </c>
      <c r="I75" s="15" t="s">
        <v>8</v>
      </c>
      <c r="J75" s="16">
        <f>(H52-F53)/G52</f>
        <v>0.13330438949886969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1.540877696528602</v>
      </c>
      <c r="E76" s="41"/>
      <c r="F76" s="20" t="s">
        <v>9</v>
      </c>
      <c r="G76" s="18">
        <f>+(H30-4*F31)/G30</f>
        <v>1.5553939024951884</v>
      </c>
      <c r="H76" s="41"/>
      <c r="I76" s="19" t="s">
        <v>9</v>
      </c>
      <c r="J76" s="16">
        <f>(H53-4*F54)/G53</f>
        <v>1.5256353826784876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Q8" sqref="Q8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2.6" customHeight="1" x14ac:dyDescent="0.2">
      <c r="A6" s="6">
        <v>0</v>
      </c>
      <c r="B6" s="8">
        <f t="shared" ref="B6:I15" si="0">+B29*0.5122+B52*0.4878</f>
        <v>1</v>
      </c>
      <c r="C6" s="7">
        <f t="shared" si="0"/>
        <v>6.5051521705008566E-3</v>
      </c>
      <c r="D6" s="7">
        <f t="shared" si="0"/>
        <v>6.4677162033030186E-3</v>
      </c>
      <c r="E6" s="7">
        <f t="shared" si="0"/>
        <v>0.99353228379669711</v>
      </c>
      <c r="F6" s="32">
        <f t="shared" si="0"/>
        <v>100000</v>
      </c>
      <c r="G6" s="32">
        <f t="shared" si="0"/>
        <v>646.77162033030186</v>
      </c>
      <c r="H6" s="32">
        <f t="shared" si="0"/>
        <v>99434.18375488749</v>
      </c>
      <c r="I6" s="33">
        <f t="shared" si="0"/>
        <v>7987791.9001447968</v>
      </c>
      <c r="J6" s="31"/>
      <c r="K6" s="30">
        <f t="shared" ref="K6:K27" si="1">+K29*0.5122+K52*0.4878</f>
        <v>79.877919001447964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1.0438959880273834E-3</v>
      </c>
      <c r="D7" s="7">
        <f t="shared" si="0"/>
        <v>4.164221916082067E-3</v>
      </c>
      <c r="E7" s="7">
        <f t="shared" si="0"/>
        <v>0.99583577808391799</v>
      </c>
      <c r="F7" s="32">
        <f t="shared" si="0"/>
        <v>99353.228379669701</v>
      </c>
      <c r="G7" s="32">
        <f t="shared" si="0"/>
        <v>413.72969783333963</v>
      </c>
      <c r="H7" s="32">
        <f t="shared" si="0"/>
        <v>396331.53440219222</v>
      </c>
      <c r="I7" s="33">
        <f t="shared" si="0"/>
        <v>7888357.7163899094</v>
      </c>
      <c r="J7" s="31">
        <f t="shared" ref="J7:J27" si="2">+J30*0.5122+J53*0.4878</f>
        <v>0.99153143631415952</v>
      </c>
      <c r="K7" s="30">
        <f t="shared" si="1"/>
        <v>79.394825052391923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2.1363633663756538E-4</v>
      </c>
      <c r="D8" s="7">
        <f t="shared" si="0"/>
        <v>1.0675528188863368E-3</v>
      </c>
      <c r="E8" s="7">
        <f t="shared" si="0"/>
        <v>0.99893244718111363</v>
      </c>
      <c r="F8" s="32">
        <f t="shared" si="0"/>
        <v>98939.498681836354</v>
      </c>
      <c r="G8" s="32">
        <f t="shared" si="0"/>
        <v>105.62328627809498</v>
      </c>
      <c r="H8" s="32">
        <f t="shared" si="0"/>
        <v>494406.25260769634</v>
      </c>
      <c r="I8" s="33">
        <f t="shared" si="0"/>
        <v>7492026.1819877168</v>
      </c>
      <c r="J8" s="31">
        <f t="shared" si="2"/>
        <v>0.99725783728720652</v>
      </c>
      <c r="K8" s="30">
        <f t="shared" si="1"/>
        <v>75.721055892535617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3.0241920546662023E-4</v>
      </c>
      <c r="D9" s="7">
        <f t="shared" si="0"/>
        <v>1.5111119426839677E-3</v>
      </c>
      <c r="E9" s="7">
        <f t="shared" si="0"/>
        <v>0.99848888805731595</v>
      </c>
      <c r="F9" s="32">
        <f t="shared" si="0"/>
        <v>98833.875395558251</v>
      </c>
      <c r="G9" s="32">
        <f t="shared" si="0"/>
        <v>149.3378318344075</v>
      </c>
      <c r="H9" s="32">
        <f t="shared" si="0"/>
        <v>493849.22085886379</v>
      </c>
      <c r="I9" s="33">
        <f t="shared" si="0"/>
        <v>6997619.9293800201</v>
      </c>
      <c r="J9" s="31">
        <f t="shared" si="2"/>
        <v>0.99887330869763069</v>
      </c>
      <c r="K9" s="30">
        <f t="shared" si="1"/>
        <v>70.799586853154779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6.6101103252558778E-4</v>
      </c>
      <c r="D10" s="7">
        <f t="shared" si="0"/>
        <v>3.2995081504982524E-3</v>
      </c>
      <c r="E10" s="7">
        <f t="shared" si="0"/>
        <v>0.99670049184950171</v>
      </c>
      <c r="F10" s="32">
        <f t="shared" si="0"/>
        <v>98684.537563723861</v>
      </c>
      <c r="G10" s="32">
        <f t="shared" si="0"/>
        <v>325.49164372905039</v>
      </c>
      <c r="H10" s="32">
        <f t="shared" si="0"/>
        <v>492691.05723821424</v>
      </c>
      <c r="I10" s="33">
        <f t="shared" si="0"/>
        <v>6503770.7085211556</v>
      </c>
      <c r="J10" s="31">
        <f t="shared" si="2"/>
        <v>0.99765430513399056</v>
      </c>
      <c r="K10" s="30">
        <f t="shared" si="1"/>
        <v>65.902023263350941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1.0522686955248127E-3</v>
      </c>
      <c r="D11" s="7">
        <f t="shared" si="0"/>
        <v>5.245203524810743E-3</v>
      </c>
      <c r="E11" s="7">
        <f t="shared" si="0"/>
        <v>0.99475479647518927</v>
      </c>
      <c r="F11" s="32">
        <f t="shared" si="0"/>
        <v>98359.045919994795</v>
      </c>
      <c r="G11" s="32">
        <f t="shared" si="0"/>
        <v>515.36192976991583</v>
      </c>
      <c r="H11" s="32">
        <f t="shared" si="0"/>
        <v>490571.06487949798</v>
      </c>
      <c r="I11" s="33">
        <f t="shared" si="0"/>
        <v>6011079.6512829419</v>
      </c>
      <c r="J11" s="31">
        <f t="shared" si="2"/>
        <v>0.99569426904019176</v>
      </c>
      <c r="K11" s="30">
        <f t="shared" si="1"/>
        <v>61.107643794254315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1.3099174084530434E-3</v>
      </c>
      <c r="D12" s="7">
        <f t="shared" si="0"/>
        <v>6.5240377485871219E-3</v>
      </c>
      <c r="E12" s="7">
        <f t="shared" si="0"/>
        <v>0.99347596225141288</v>
      </c>
      <c r="F12" s="32">
        <f t="shared" si="0"/>
        <v>97843.68399022489</v>
      </c>
      <c r="G12" s="32">
        <f t="shared" si="0"/>
        <v>636.91513508863136</v>
      </c>
      <c r="H12" s="32">
        <f t="shared" si="0"/>
        <v>487660.89798232721</v>
      </c>
      <c r="I12" s="33">
        <f t="shared" si="0"/>
        <v>5520508.5864034435</v>
      </c>
      <c r="J12" s="31">
        <f t="shared" si="2"/>
        <v>0.99405808435732923</v>
      </c>
      <c r="K12" s="30">
        <f t="shared" si="1"/>
        <v>56.409507843059231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1.471849475691717E-3</v>
      </c>
      <c r="D13" s="7">
        <f t="shared" si="0"/>
        <v>7.328254238156558E-3</v>
      </c>
      <c r="E13" s="7">
        <f t="shared" si="0"/>
        <v>0.99267174576184336</v>
      </c>
      <c r="F13" s="32">
        <f t="shared" si="0"/>
        <v>97206.768855136266</v>
      </c>
      <c r="G13" s="32">
        <f t="shared" si="0"/>
        <v>710.11763356111396</v>
      </c>
      <c r="H13" s="32">
        <f t="shared" si="0"/>
        <v>484285.77203448344</v>
      </c>
      <c r="I13" s="33">
        <f t="shared" si="0"/>
        <v>5032847.6884211171</v>
      </c>
      <c r="J13" s="31">
        <f t="shared" si="2"/>
        <v>0.99305989391495597</v>
      </c>
      <c r="K13" s="30">
        <f t="shared" si="1"/>
        <v>51.755746482326408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1.6662646061339752E-3</v>
      </c>
      <c r="D14" s="7">
        <f t="shared" si="0"/>
        <v>8.2938672730630582E-3</v>
      </c>
      <c r="E14" s="7">
        <f t="shared" si="0"/>
        <v>0.99170613272693686</v>
      </c>
      <c r="F14" s="32">
        <f t="shared" si="0"/>
        <v>96496.651221575157</v>
      </c>
      <c r="G14" s="32">
        <f t="shared" si="0"/>
        <v>797.51979752239822</v>
      </c>
      <c r="H14" s="32">
        <f t="shared" si="0"/>
        <v>480535.89386458008</v>
      </c>
      <c r="I14" s="33">
        <f t="shared" si="0"/>
        <v>4548561.9163866341</v>
      </c>
      <c r="J14" s="31">
        <f t="shared" si="2"/>
        <v>0.99223071033667853</v>
      </c>
      <c r="K14" s="30">
        <f t="shared" si="1"/>
        <v>47.112316735553435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2.0325106837814889E-3</v>
      </c>
      <c r="D15" s="7">
        <f t="shared" si="0"/>
        <v>1.0109233958777584E-2</v>
      </c>
      <c r="E15" s="7">
        <f t="shared" si="0"/>
        <v>0.98989076604122239</v>
      </c>
      <c r="F15" s="32">
        <f t="shared" si="0"/>
        <v>95699.131424052743</v>
      </c>
      <c r="G15" s="32">
        <f t="shared" si="0"/>
        <v>963.84979430549208</v>
      </c>
      <c r="H15" s="32">
        <f t="shared" si="0"/>
        <v>476174.91609352245</v>
      </c>
      <c r="I15" s="33">
        <f t="shared" si="0"/>
        <v>4068026.0225220537</v>
      </c>
      <c r="J15" s="31">
        <f t="shared" si="2"/>
        <v>0.9908918782563142</v>
      </c>
      <c r="K15" s="30">
        <f t="shared" si="1"/>
        <v>42.478996575255479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2.6930688314916349E-3</v>
      </c>
      <c r="D16" s="7">
        <f t="shared" si="4"/>
        <v>1.3374009035713836E-2</v>
      </c>
      <c r="E16" s="7">
        <f t="shared" si="4"/>
        <v>0.98662599096428605</v>
      </c>
      <c r="F16" s="32">
        <f t="shared" si="4"/>
        <v>94735.281629747245</v>
      </c>
      <c r="G16" s="32">
        <f t="shared" si="4"/>
        <v>1261.7006245400962</v>
      </c>
      <c r="H16" s="32">
        <f t="shared" si="4"/>
        <v>470675.49309611472</v>
      </c>
      <c r="I16" s="33">
        <f t="shared" si="4"/>
        <v>3591851.106428531</v>
      </c>
      <c r="J16" s="31">
        <f t="shared" si="2"/>
        <v>0.98840551655484887</v>
      </c>
      <c r="K16" s="30">
        <f t="shared" si="1"/>
        <v>37.880469460465868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3.8225094456031936E-3</v>
      </c>
      <c r="D17" s="7">
        <f t="shared" si="4"/>
        <v>1.8930663652163993E-2</v>
      </c>
      <c r="E17" s="7">
        <f t="shared" si="4"/>
        <v>0.981069336347836</v>
      </c>
      <c r="F17" s="32">
        <f t="shared" si="4"/>
        <v>93473.581005207147</v>
      </c>
      <c r="G17" s="32">
        <f t="shared" si="4"/>
        <v>1760.5668574330855</v>
      </c>
      <c r="H17" s="32">
        <f t="shared" si="4"/>
        <v>463216.50071175431</v>
      </c>
      <c r="I17" s="33">
        <f t="shared" si="4"/>
        <v>3121175.6133324169</v>
      </c>
      <c r="J17" s="31">
        <f t="shared" si="2"/>
        <v>0.98407961077115869</v>
      </c>
      <c r="K17" s="30">
        <f t="shared" si="1"/>
        <v>33.351498153943893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5.6708955927350715E-3</v>
      </c>
      <c r="D18" s="7">
        <f t="shared" si="4"/>
        <v>2.795743613564106E-2</v>
      </c>
      <c r="E18" s="7">
        <f t="shared" si="4"/>
        <v>0.97204256386435894</v>
      </c>
      <c r="F18" s="32">
        <f t="shared" si="4"/>
        <v>91713.014147774084</v>
      </c>
      <c r="G18" s="32">
        <f t="shared" si="4"/>
        <v>2547.8540729397914</v>
      </c>
      <c r="H18" s="32">
        <f t="shared" si="4"/>
        <v>452581.84013434267</v>
      </c>
      <c r="I18" s="33">
        <f t="shared" si="4"/>
        <v>2657959.1126206624</v>
      </c>
      <c r="J18" s="31">
        <f t="shared" si="2"/>
        <v>0.97691132039553219</v>
      </c>
      <c r="K18" s="30">
        <f t="shared" si="1"/>
        <v>28.934802004817222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8.6465829473140465E-3</v>
      </c>
      <c r="D19" s="7">
        <f t="shared" si="4"/>
        <v>4.2317524101044342E-2</v>
      </c>
      <c r="E19" s="7">
        <f t="shared" si="4"/>
        <v>0.95768247589895572</v>
      </c>
      <c r="F19" s="32">
        <f t="shared" si="4"/>
        <v>89165.160074834275</v>
      </c>
      <c r="G19" s="32">
        <f t="shared" si="4"/>
        <v>3742.4947700443872</v>
      </c>
      <c r="H19" s="32">
        <f t="shared" si="4"/>
        <v>437046.20713873958</v>
      </c>
      <c r="I19" s="33">
        <f t="shared" si="4"/>
        <v>2205377.2724863198</v>
      </c>
      <c r="J19" s="31">
        <f t="shared" si="2"/>
        <v>0.96542523613190268</v>
      </c>
      <c r="K19" s="30">
        <f t="shared" si="1"/>
        <v>24.678000606069507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1.3425970596452931E-2</v>
      </c>
      <c r="D20" s="7">
        <f t="shared" si="4"/>
        <v>6.495480646974075E-2</v>
      </c>
      <c r="E20" s="7">
        <f t="shared" si="4"/>
        <v>0.93504519353025928</v>
      </c>
      <c r="F20" s="32">
        <f t="shared" si="4"/>
        <v>85422.665304789902</v>
      </c>
      <c r="G20" s="32">
        <f t="shared" si="4"/>
        <v>5490.4034494678526</v>
      </c>
      <c r="H20" s="32">
        <f t="shared" si="4"/>
        <v>414218.21294602018</v>
      </c>
      <c r="I20" s="33">
        <f t="shared" si="4"/>
        <v>1768331.0653475802</v>
      </c>
      <c r="J20" s="31">
        <f t="shared" si="2"/>
        <v>0.94727961860570797</v>
      </c>
      <c r="K20" s="30">
        <f t="shared" si="1"/>
        <v>20.633773947224338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2.1131329307206716E-2</v>
      </c>
      <c r="D21" s="7">
        <f t="shared" si="4"/>
        <v>0.10038137014109147</v>
      </c>
      <c r="E21" s="7">
        <f t="shared" si="4"/>
        <v>0.8996186298589085</v>
      </c>
      <c r="F21" s="32">
        <f t="shared" si="4"/>
        <v>79932.261855322038</v>
      </c>
      <c r="G21" s="32">
        <f t="shared" si="4"/>
        <v>7916.8186159647557</v>
      </c>
      <c r="H21" s="32">
        <f t="shared" si="4"/>
        <v>380974.21053130855</v>
      </c>
      <c r="I21" s="33">
        <f t="shared" si="4"/>
        <v>1354112.8524015597</v>
      </c>
      <c r="J21" s="31">
        <f t="shared" si="2"/>
        <v>0.91878372441960621</v>
      </c>
      <c r="K21" s="30">
        <f t="shared" si="1"/>
        <v>16.860551851975195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3.3651627187827757E-2</v>
      </c>
      <c r="D22" s="7">
        <f t="shared" si="4"/>
        <v>0.15531770225361194</v>
      </c>
      <c r="E22" s="7">
        <f t="shared" si="4"/>
        <v>0.84468229774638814</v>
      </c>
      <c r="F22" s="32">
        <f t="shared" si="4"/>
        <v>72015.443239357293</v>
      </c>
      <c r="G22" s="32">
        <f t="shared" si="4"/>
        <v>11005.999740995041</v>
      </c>
      <c r="H22" s="32">
        <f t="shared" si="4"/>
        <v>333928.12028351135</v>
      </c>
      <c r="I22" s="33">
        <f t="shared" si="4"/>
        <v>973138.64187025139</v>
      </c>
      <c r="J22" s="31">
        <f t="shared" si="2"/>
        <v>0.87467544915019724</v>
      </c>
      <c r="K22" s="30">
        <f t="shared" si="1"/>
        <v>13.420545451496096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5.4310072135150309E-2</v>
      </c>
      <c r="D23" s="7">
        <f t="shared" si="4"/>
        <v>0.23923930420344447</v>
      </c>
      <c r="E23" s="7">
        <f t="shared" si="4"/>
        <v>0.76076069579655559</v>
      </c>
      <c r="F23" s="32">
        <f t="shared" si="4"/>
        <v>61009.443498362241</v>
      </c>
      <c r="G23" s="32">
        <f t="shared" si="4"/>
        <v>14339.342622873181</v>
      </c>
      <c r="H23" s="32">
        <f t="shared" si="4"/>
        <v>270367.15150663356</v>
      </c>
      <c r="I23" s="33">
        <f t="shared" si="4"/>
        <v>639210.52158673992</v>
      </c>
      <c r="J23" s="31">
        <f t="shared" si="2"/>
        <v>0.80643641444344061</v>
      </c>
      <c r="K23" s="30">
        <f t="shared" si="1"/>
        <v>10.377021328105762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8.6107623697486951E-2</v>
      </c>
      <c r="D24" s="7">
        <f t="shared" si="4"/>
        <v>0.35335366805218349</v>
      </c>
      <c r="E24" s="7">
        <f t="shared" si="4"/>
        <v>0.64664633194781662</v>
      </c>
      <c r="F24" s="32">
        <f t="shared" si="4"/>
        <v>46670.100875489064</v>
      </c>
      <c r="G24" s="32">
        <f t="shared" si="4"/>
        <v>16172.013238281805</v>
      </c>
      <c r="H24" s="32">
        <f t="shared" si="4"/>
        <v>193182.61378099542</v>
      </c>
      <c r="I24" s="33">
        <f t="shared" si="4"/>
        <v>368843.37008010631</v>
      </c>
      <c r="J24" s="31">
        <f t="shared" si="2"/>
        <v>0.70921788528940122</v>
      </c>
      <c r="K24" s="30">
        <f t="shared" si="1"/>
        <v>7.8009453410020022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0.13746617388546883</v>
      </c>
      <c r="D25" s="7">
        <f t="shared" si="4"/>
        <v>0.50537521633463589</v>
      </c>
      <c r="E25" s="7">
        <f t="shared" si="4"/>
        <v>0.49462478366536411</v>
      </c>
      <c r="F25" s="32">
        <f t="shared" si="4"/>
        <v>30498.08763720726</v>
      </c>
      <c r="G25" s="32">
        <f t="shared" si="4"/>
        <v>15128.099084450005</v>
      </c>
      <c r="H25" s="32">
        <f t="shared" si="4"/>
        <v>113465.1975688645</v>
      </c>
      <c r="I25" s="33">
        <f t="shared" si="4"/>
        <v>175660.75629911089</v>
      </c>
      <c r="J25" s="31">
        <f t="shared" si="2"/>
        <v>0.57944826879514832</v>
      </c>
      <c r="K25" s="30">
        <f t="shared" si="1"/>
        <v>5.6652668115897207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0.21947253736019959</v>
      </c>
      <c r="D26" s="7">
        <f t="shared" si="5"/>
        <v>0.68231072541490256</v>
      </c>
      <c r="E26" s="7">
        <f t="shared" si="5"/>
        <v>0.31768927458509744</v>
      </c>
      <c r="F26" s="32">
        <f t="shared" si="5"/>
        <v>15369.988552757255</v>
      </c>
      <c r="G26" s="32">
        <f t="shared" si="5"/>
        <v>10330.185019870061</v>
      </c>
      <c r="H26" s="32">
        <f t="shared" si="5"/>
        <v>48555.903729796075</v>
      </c>
      <c r="I26" s="33">
        <f t="shared" si="5"/>
        <v>62195.558730246368</v>
      </c>
      <c r="J26" s="31">
        <f t="shared" si="2"/>
        <v>0.41823612780996855</v>
      </c>
      <c r="K26" s="30">
        <f t="shared" si="1"/>
        <v>3.9702378392882585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0.3758867051503797</v>
      </c>
      <c r="D27" s="7">
        <f t="shared" si="6"/>
        <v>1</v>
      </c>
      <c r="E27" s="7">
        <f t="shared" si="6"/>
        <v>0</v>
      </c>
      <c r="F27" s="32">
        <f t="shared" si="6"/>
        <v>5039.8035328871947</v>
      </c>
      <c r="G27" s="32">
        <f t="shared" si="6"/>
        <v>5039.8035328871947</v>
      </c>
      <c r="H27" s="32">
        <f t="shared" si="6"/>
        <v>13639.655000450301</v>
      </c>
      <c r="I27" s="33">
        <f t="shared" si="6"/>
        <v>13639.655000450301</v>
      </c>
      <c r="J27" s="31">
        <f t="shared" si="2"/>
        <v>0.21299423093538006</v>
      </c>
      <c r="K27" s="30">
        <f t="shared" si="1"/>
        <v>2.6644964520363348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7.3113807123609169E-3</v>
      </c>
      <c r="D29" s="7">
        <v>7.2645813806260411E-3</v>
      </c>
      <c r="E29" s="7">
        <v>0.99273541861937398</v>
      </c>
      <c r="F29" s="32">
        <v>100000</v>
      </c>
      <c r="G29" s="32">
        <v>726.45813806260412</v>
      </c>
      <c r="H29" s="32">
        <v>99359.911163485784</v>
      </c>
      <c r="I29" s="33">
        <v>7713583.4941489277</v>
      </c>
      <c r="J29" s="31"/>
      <c r="K29" s="30">
        <v>77.135834941489279</v>
      </c>
    </row>
    <row r="30" spans="1:11" ht="13.5" customHeight="1" x14ac:dyDescent="0.2">
      <c r="A30" s="6">
        <v>1</v>
      </c>
      <c r="B30" s="8">
        <v>4</v>
      </c>
      <c r="C30" s="7">
        <v>1.0414668388931635E-3</v>
      </c>
      <c r="D30" s="7">
        <v>4.1545797823820353E-3</v>
      </c>
      <c r="E30" s="7">
        <v>0.99584542021761802</v>
      </c>
      <c r="F30" s="32">
        <v>99273.541861937396</v>
      </c>
      <c r="G30" s="32">
        <v>412.43984994506172</v>
      </c>
      <c r="H30" s="32">
        <v>396018.22597000701</v>
      </c>
      <c r="I30" s="33">
        <v>7614223.5829854421</v>
      </c>
      <c r="J30" s="31">
        <v>0.99075627426698565</v>
      </c>
      <c r="K30" s="30">
        <v>76.699425044940625</v>
      </c>
    </row>
    <row r="31" spans="1:11" ht="13.5" customHeight="1" x14ac:dyDescent="0.2">
      <c r="A31" s="6">
        <v>5</v>
      </c>
      <c r="B31" s="8">
        <v>5</v>
      </c>
      <c r="C31" s="7">
        <v>2.132826946070408E-4</v>
      </c>
      <c r="D31" s="7">
        <v>1.0657845433670167E-3</v>
      </c>
      <c r="E31" s="7">
        <v>0.99893421545663297</v>
      </c>
      <c r="F31" s="32">
        <v>98861.102011992334</v>
      </c>
      <c r="G31" s="32">
        <v>105.3646344646113</v>
      </c>
      <c r="H31" s="32">
        <v>494013.98767367715</v>
      </c>
      <c r="I31" s="33">
        <v>7218205.3570154356</v>
      </c>
      <c r="J31" s="31">
        <v>0.99724624613490354</v>
      </c>
      <c r="K31" s="30">
        <v>73.013604037509438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3.2979070490346237E-4</v>
      </c>
      <c r="D32" s="7">
        <v>1.6478345904386675E-3</v>
      </c>
      <c r="E32" s="7">
        <v>0.99835216540956129</v>
      </c>
      <c r="F32" s="32">
        <v>98755.737377527723</v>
      </c>
      <c r="G32" s="32">
        <v>162.733120054967</v>
      </c>
      <c r="H32" s="32">
        <v>493443.62238045153</v>
      </c>
      <c r="I32" s="33">
        <v>6724191.3693417581</v>
      </c>
      <c r="J32" s="31">
        <v>0.99884544707749778</v>
      </c>
      <c r="K32" s="30">
        <v>68.089121178207876</v>
      </c>
    </row>
    <row r="33" spans="1:11" ht="13.5" customHeight="1" x14ac:dyDescent="0.2">
      <c r="A33" s="9">
        <f t="shared" si="7"/>
        <v>15</v>
      </c>
      <c r="B33" s="8">
        <v>5</v>
      </c>
      <c r="C33" s="7">
        <v>9.0889599882057524E-4</v>
      </c>
      <c r="D33" s="7">
        <v>4.5354878248106629E-3</v>
      </c>
      <c r="E33" s="7">
        <v>0.99546451217518939</v>
      </c>
      <c r="F33" s="32">
        <v>98593.004257472756</v>
      </c>
      <c r="G33" s="32">
        <v>447.16737042127352</v>
      </c>
      <c r="H33" s="32">
        <v>491989.59066993167</v>
      </c>
      <c r="I33" s="33">
        <v>6230747.7469613068</v>
      </c>
      <c r="J33" s="31">
        <v>0.99705329718620062</v>
      </c>
      <c r="K33" s="30">
        <v>63.196651668001621</v>
      </c>
    </row>
    <row r="34" spans="1:11" ht="13.5" customHeight="1" x14ac:dyDescent="0.2">
      <c r="A34" s="9">
        <f t="shared" si="7"/>
        <v>20</v>
      </c>
      <c r="B34" s="8">
        <v>5</v>
      </c>
      <c r="C34" s="7">
        <v>1.5471957078691942E-3</v>
      </c>
      <c r="D34" s="7">
        <v>7.7076821631939301E-3</v>
      </c>
      <c r="E34" s="7">
        <v>0.99229231783680605</v>
      </c>
      <c r="F34" s="32">
        <v>98145.836887051482</v>
      </c>
      <c r="G34" s="32">
        <v>756.4769163660676</v>
      </c>
      <c r="H34" s="32">
        <v>488934.21337620658</v>
      </c>
      <c r="I34" s="33">
        <v>5738758.1562913749</v>
      </c>
      <c r="J34" s="31">
        <v>0.99378975215803922</v>
      </c>
      <c r="K34" s="30">
        <v>58.471743054121305</v>
      </c>
    </row>
    <row r="35" spans="1:11" ht="13.5" customHeight="1" x14ac:dyDescent="0.2">
      <c r="A35" s="9">
        <f t="shared" si="7"/>
        <v>25</v>
      </c>
      <c r="B35" s="8">
        <v>5</v>
      </c>
      <c r="C35" s="7">
        <v>1.909362999110711E-3</v>
      </c>
      <c r="D35" s="7">
        <v>9.5022457173946605E-3</v>
      </c>
      <c r="E35" s="7">
        <v>0.99049775428260534</v>
      </c>
      <c r="F35" s="32">
        <v>97389.359970685415</v>
      </c>
      <c r="G35" s="32">
        <v>925.4176287012524</v>
      </c>
      <c r="H35" s="32">
        <v>484673.49012852309</v>
      </c>
      <c r="I35" s="33">
        <v>5249823.9429151686</v>
      </c>
      <c r="J35" s="31">
        <v>0.99128569216242368</v>
      </c>
      <c r="K35" s="30">
        <v>53.905518472401774</v>
      </c>
    </row>
    <row r="36" spans="1:11" ht="13.5" customHeight="1" x14ac:dyDescent="0.2">
      <c r="A36" s="9">
        <f t="shared" si="7"/>
        <v>30</v>
      </c>
      <c r="B36" s="8">
        <v>5</v>
      </c>
      <c r="C36" s="7">
        <v>2.0499765763912787E-3</v>
      </c>
      <c r="D36" s="7">
        <v>1.0197909201210222E-2</v>
      </c>
      <c r="E36" s="7">
        <v>0.98980209079878978</v>
      </c>
      <c r="F36" s="32">
        <v>96463.942341984162</v>
      </c>
      <c r="G36" s="32">
        <v>983.73052519433259</v>
      </c>
      <c r="H36" s="32">
        <v>479874.03198824066</v>
      </c>
      <c r="I36" s="33">
        <v>4765150.4527866459</v>
      </c>
      <c r="J36" s="31">
        <v>0.99009754352562229</v>
      </c>
      <c r="K36" s="30">
        <v>49.398255317963525</v>
      </c>
    </row>
    <row r="37" spans="1:11" ht="13.5" customHeight="1" x14ac:dyDescent="0.2">
      <c r="A37" s="9">
        <f t="shared" si="7"/>
        <v>35</v>
      </c>
      <c r="B37" s="8">
        <v>5</v>
      </c>
      <c r="C37" s="7">
        <v>2.1972832437182287E-3</v>
      </c>
      <c r="D37" s="7">
        <v>1.0927303839482991E-2</v>
      </c>
      <c r="E37" s="7">
        <v>0.98907269616051696</v>
      </c>
      <c r="F37" s="32">
        <v>95480.21181678983</v>
      </c>
      <c r="G37" s="32">
        <v>1043.3412851802568</v>
      </c>
      <c r="H37" s="32">
        <v>474832.40413499053</v>
      </c>
      <c r="I37" s="33">
        <v>4285276.4207984051</v>
      </c>
      <c r="J37" s="31">
        <v>0.98949385147522695</v>
      </c>
      <c r="K37" s="30">
        <v>44.881304086558963</v>
      </c>
    </row>
    <row r="38" spans="1:11" ht="13.5" customHeight="1" x14ac:dyDescent="0.2">
      <c r="A38" s="9">
        <f t="shared" si="7"/>
        <v>40</v>
      </c>
      <c r="B38" s="8">
        <v>5</v>
      </c>
      <c r="C38" s="7">
        <v>2.5803516189301262E-3</v>
      </c>
      <c r="D38" s="7">
        <v>1.2821709752854937E-2</v>
      </c>
      <c r="E38" s="7">
        <v>0.9871782902471451</v>
      </c>
      <c r="F38" s="32">
        <v>94436.870531609573</v>
      </c>
      <c r="G38" s="32">
        <v>1210.8421439242375</v>
      </c>
      <c r="H38" s="32">
        <v>469254.70739769982</v>
      </c>
      <c r="I38" s="33">
        <v>3810444.0166634149</v>
      </c>
      <c r="J38" s="31">
        <v>0.98825333593765219</v>
      </c>
      <c r="K38" s="30">
        <v>40.349113595287939</v>
      </c>
    </row>
    <row r="39" spans="1:11" ht="13.5" customHeight="1" x14ac:dyDescent="0.2">
      <c r="A39" s="9">
        <f t="shared" si="7"/>
        <v>45</v>
      </c>
      <c r="B39" s="8">
        <v>5</v>
      </c>
      <c r="C39" s="7">
        <v>3.3692165816967103E-3</v>
      </c>
      <c r="D39" s="7">
        <v>1.6712010935836158E-2</v>
      </c>
      <c r="E39" s="7">
        <v>0.98328798906416381</v>
      </c>
      <c r="F39" s="32">
        <v>93226.028387685335</v>
      </c>
      <c r="G39" s="32">
        <v>1557.9944059195695</v>
      </c>
      <c r="H39" s="32">
        <v>462420.37819218379</v>
      </c>
      <c r="I39" s="33">
        <v>3341189.3092657151</v>
      </c>
      <c r="J39" s="31">
        <v>0.98543577912427027</v>
      </c>
      <c r="K39" s="30">
        <v>35.83966159505588</v>
      </c>
    </row>
    <row r="40" spans="1:11" ht="13.5" customHeight="1" x14ac:dyDescent="0.2">
      <c r="A40" s="9">
        <f t="shared" si="7"/>
        <v>50</v>
      </c>
      <c r="B40" s="8">
        <v>5</v>
      </c>
      <c r="C40" s="7">
        <v>4.7836751230675555E-3</v>
      </c>
      <c r="D40" s="7">
        <v>2.3651507165910943E-2</v>
      </c>
      <c r="E40" s="7">
        <v>0.97634849283408909</v>
      </c>
      <c r="F40" s="32">
        <v>91668.033981765766</v>
      </c>
      <c r="G40" s="32">
        <v>2168.087162604701</v>
      </c>
      <c r="H40" s="32">
        <v>453226.25530105073</v>
      </c>
      <c r="I40" s="33">
        <v>2878768.9310735315</v>
      </c>
      <c r="J40" s="31">
        <v>0.98011739247505236</v>
      </c>
      <c r="K40" s="30">
        <v>31.404283543881444</v>
      </c>
    </row>
    <row r="41" spans="1:11" ht="13.5" customHeight="1" x14ac:dyDescent="0.2">
      <c r="A41" s="9">
        <f t="shared" si="7"/>
        <v>55</v>
      </c>
      <c r="B41" s="8">
        <v>5</v>
      </c>
      <c r="C41" s="7">
        <v>7.102970550739658E-3</v>
      </c>
      <c r="D41" s="7">
        <v>3.4931745279389782E-2</v>
      </c>
      <c r="E41" s="7">
        <v>0.9650682547206102</v>
      </c>
      <c r="F41" s="32">
        <v>89499.946819161065</v>
      </c>
      <c r="G41" s="32">
        <v>3126.3893448058661</v>
      </c>
      <c r="H41" s="32">
        <v>440152.37321803393</v>
      </c>
      <c r="I41" s="33">
        <v>2425542.6757724807</v>
      </c>
      <c r="J41" s="31">
        <v>0.97115374069771709</v>
      </c>
      <c r="K41" s="30">
        <v>27.101051586917766</v>
      </c>
    </row>
    <row r="42" spans="1:11" ht="13.5" customHeight="1" x14ac:dyDescent="0.2">
      <c r="A42" s="9">
        <f t="shared" si="7"/>
        <v>60</v>
      </c>
      <c r="B42" s="8">
        <v>5</v>
      </c>
      <c r="C42" s="7">
        <v>1.0830716628957555E-2</v>
      </c>
      <c r="D42" s="7">
        <v>5.2809343544966518E-2</v>
      </c>
      <c r="E42" s="7">
        <v>0.94719065645503353</v>
      </c>
      <c r="F42" s="32">
        <v>86373.557474355199</v>
      </c>
      <c r="G42" s="32">
        <v>4561.330869864134</v>
      </c>
      <c r="H42" s="32">
        <v>421147.65127071348</v>
      </c>
      <c r="I42" s="33">
        <v>1985390.3025544467</v>
      </c>
      <c r="J42" s="31">
        <v>0.95682240264121843</v>
      </c>
      <c r="K42" s="30">
        <v>22.986089268627385</v>
      </c>
    </row>
    <row r="43" spans="1:11" ht="13.5" customHeight="1" x14ac:dyDescent="0.2">
      <c r="A43" s="9">
        <f t="shared" si="7"/>
        <v>65</v>
      </c>
      <c r="B43" s="8">
        <v>5</v>
      </c>
      <c r="C43" s="7">
        <v>1.6694274729126744E-2</v>
      </c>
      <c r="D43" s="7">
        <v>8.0309254241270958E-2</v>
      </c>
      <c r="E43" s="7">
        <v>0.919690745758729</v>
      </c>
      <c r="F43" s="32">
        <v>81812.226604491065</v>
      </c>
      <c r="G43" s="32">
        <v>6570.2789064245444</v>
      </c>
      <c r="H43" s="32">
        <v>393564.80068950122</v>
      </c>
      <c r="I43" s="33">
        <v>1564242.6512837333</v>
      </c>
      <c r="J43" s="31">
        <v>0.93450551012694116</v>
      </c>
      <c r="K43" s="30">
        <v>19.119912954402643</v>
      </c>
    </row>
    <row r="44" spans="1:11" ht="13.5" customHeight="1" x14ac:dyDescent="0.2">
      <c r="A44" s="9">
        <f t="shared" si="7"/>
        <v>70</v>
      </c>
      <c r="B44" s="8">
        <v>5</v>
      </c>
      <c r="C44" s="7">
        <v>2.5920350273645618E-2</v>
      </c>
      <c r="D44" s="7">
        <v>0.12208552309053985</v>
      </c>
      <c r="E44" s="7">
        <v>0.87791447690946012</v>
      </c>
      <c r="F44" s="32">
        <v>75241.94769806652</v>
      </c>
      <c r="G44" s="32">
        <v>9185.9525430694921</v>
      </c>
      <c r="H44" s="32">
        <v>354391.52812719747</v>
      </c>
      <c r="I44" s="33">
        <v>1170677.8505942321</v>
      </c>
      <c r="J44" s="31">
        <v>0.90046550785620416</v>
      </c>
      <c r="K44" s="30">
        <v>15.558845649397176</v>
      </c>
    </row>
    <row r="45" spans="1:11" ht="13.5" customHeight="1" x14ac:dyDescent="0.2">
      <c r="A45" s="9">
        <f t="shared" si="7"/>
        <v>75</v>
      </c>
      <c r="B45" s="8">
        <v>5</v>
      </c>
      <c r="C45" s="7">
        <v>4.0359274869658943E-2</v>
      </c>
      <c r="D45" s="7">
        <v>0.18396687645847901</v>
      </c>
      <c r="E45" s="7">
        <v>0.81603312354152102</v>
      </c>
      <c r="F45" s="32">
        <v>66055.995154997028</v>
      </c>
      <c r="G45" s="32">
        <v>12152.115100021227</v>
      </c>
      <c r="H45" s="32">
        <v>301098.44984248892</v>
      </c>
      <c r="I45" s="33">
        <v>816286.32246703468</v>
      </c>
      <c r="J45" s="31">
        <v>0.84962090215209463</v>
      </c>
      <c r="K45" s="30">
        <v>12.357490346662107</v>
      </c>
    </row>
    <row r="46" spans="1:11" ht="13.5" customHeight="1" x14ac:dyDescent="0.2">
      <c r="A46" s="9">
        <f t="shared" si="7"/>
        <v>80</v>
      </c>
      <c r="B46" s="8">
        <v>5</v>
      </c>
      <c r="C46" s="7">
        <v>6.3186244953562162E-2</v>
      </c>
      <c r="D46" s="7">
        <v>0.27362003423972642</v>
      </c>
      <c r="E46" s="7">
        <v>0.72637996576027364</v>
      </c>
      <c r="F46" s="32">
        <v>53903.880054975802</v>
      </c>
      <c r="G46" s="32">
        <v>14749.181506296583</v>
      </c>
      <c r="H46" s="32">
        <v>233423.92821628007</v>
      </c>
      <c r="I46" s="33">
        <v>515187.87262454571</v>
      </c>
      <c r="J46" s="31">
        <v>0.77524121541771185</v>
      </c>
      <c r="K46" s="30">
        <v>9.5575285508040029</v>
      </c>
    </row>
    <row r="47" spans="1:11" ht="13.5" customHeight="1" x14ac:dyDescent="0.2">
      <c r="A47" s="9">
        <v>85</v>
      </c>
      <c r="B47" s="8">
        <v>5</v>
      </c>
      <c r="C47" s="7">
        <v>9.8254787731354432E-2</v>
      </c>
      <c r="D47" s="7">
        <v>0.39378262432660049</v>
      </c>
      <c r="E47" s="7">
        <v>0.60621737567339951</v>
      </c>
      <c r="F47" s="32">
        <v>39154.698548679218</v>
      </c>
      <c r="G47" s="32">
        <v>15418.439949215837</v>
      </c>
      <c r="H47" s="32">
        <v>156923.0396321502</v>
      </c>
      <c r="I47" s="33">
        <v>281763.94440826564</v>
      </c>
      <c r="J47" s="31">
        <v>0.67226629605321531</v>
      </c>
      <c r="K47" s="30">
        <v>7.1961719755794213</v>
      </c>
    </row>
    <row r="48" spans="1:11" ht="13.5" customHeight="1" x14ac:dyDescent="0.2">
      <c r="A48" s="9">
        <v>90</v>
      </c>
      <c r="B48" s="8">
        <v>5</v>
      </c>
      <c r="C48" s="7">
        <v>0.15297887568639598</v>
      </c>
      <c r="D48" s="7">
        <v>0.54549862216019418</v>
      </c>
      <c r="E48" s="7">
        <v>0.45450137783980582</v>
      </c>
      <c r="F48" s="32">
        <v>23736.258599463381</v>
      </c>
      <c r="G48" s="32">
        <v>12948.096361245334</v>
      </c>
      <c r="H48" s="32">
        <v>84639.76678576658</v>
      </c>
      <c r="I48" s="33">
        <v>124840.90477611542</v>
      </c>
      <c r="J48" s="31">
        <v>0.53937119102570386</v>
      </c>
      <c r="K48" s="30">
        <v>5.259502219062349</v>
      </c>
    </row>
    <row r="49" spans="1:12" ht="13.5" customHeight="1" x14ac:dyDescent="0.2">
      <c r="A49" s="9">
        <v>95</v>
      </c>
      <c r="B49" s="8">
        <v>5</v>
      </c>
      <c r="C49" s="7">
        <v>0.23862623459361859</v>
      </c>
      <c r="D49" s="7">
        <v>0.71492819416708553</v>
      </c>
      <c r="E49" s="7">
        <v>0.28507180583291447</v>
      </c>
      <c r="F49" s="32">
        <v>10788.162238218047</v>
      </c>
      <c r="G49" s="32">
        <v>7712.7613473507718</v>
      </c>
      <c r="H49" s="32">
        <v>32321.514692152916</v>
      </c>
      <c r="I49" s="33">
        <v>40201.137990348841</v>
      </c>
      <c r="J49" s="31">
        <v>0.38187149988211277</v>
      </c>
      <c r="K49" s="30">
        <v>3.7264120711804511</v>
      </c>
    </row>
    <row r="50" spans="1:12" ht="13.5" customHeight="1" x14ac:dyDescent="0.2">
      <c r="A50" s="9" t="s">
        <v>3</v>
      </c>
      <c r="B50" s="34" t="s">
        <v>10</v>
      </c>
      <c r="C50" s="7">
        <v>0.39029795898636455</v>
      </c>
      <c r="D50" s="7">
        <v>1</v>
      </c>
      <c r="E50" s="7">
        <v>0</v>
      </c>
      <c r="F50" s="32">
        <v>3075.4008908672745</v>
      </c>
      <c r="G50" s="32">
        <v>3075.4008908672745</v>
      </c>
      <c r="H50" s="32">
        <v>7879.623298195922</v>
      </c>
      <c r="I50" s="33">
        <v>7879.623298195922</v>
      </c>
      <c r="J50" s="31">
        <v>0.19600498125420224</v>
      </c>
      <c r="K50" s="30">
        <v>2.5621450919115261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5.6585956736974084E-3</v>
      </c>
      <c r="D52" s="7">
        <v>5.6309914312143517E-3</v>
      </c>
      <c r="E52" s="7">
        <v>0.99436900856878563</v>
      </c>
      <c r="F52" s="32">
        <v>100000</v>
      </c>
      <c r="G52" s="32">
        <v>563.09914312143519</v>
      </c>
      <c r="H52" s="32">
        <v>99512.171498462631</v>
      </c>
      <c r="I52" s="33">
        <v>8275716.347768994</v>
      </c>
      <c r="J52" s="31"/>
      <c r="K52" s="30">
        <v>82.757163477689943</v>
      </c>
      <c r="L52" s="29"/>
    </row>
    <row r="53" spans="1:12" ht="13.5" customHeight="1" x14ac:dyDescent="0.2">
      <c r="A53" s="6">
        <v>1</v>
      </c>
      <c r="B53" s="8">
        <v>4</v>
      </c>
      <c r="C53" s="7">
        <v>1.0464466444163691E-3</v>
      </c>
      <c r="D53" s="7">
        <v>4.1743463541328175E-3</v>
      </c>
      <c r="E53" s="7">
        <v>0.99582565364586717</v>
      </c>
      <c r="F53" s="32">
        <v>99436.900856878565</v>
      </c>
      <c r="G53" s="32">
        <v>415.08406455817749</v>
      </c>
      <c r="H53" s="32">
        <v>396660.51467887382</v>
      </c>
      <c r="I53" s="33">
        <v>8176204.1762705315</v>
      </c>
      <c r="J53" s="31">
        <v>0.99234537235467291</v>
      </c>
      <c r="K53" s="30">
        <v>82.225050316468511</v>
      </c>
    </row>
    <row r="54" spans="1:12" ht="13.5" customHeight="1" x14ac:dyDescent="0.2">
      <c r="A54" s="6">
        <v>5</v>
      </c>
      <c r="B54" s="8">
        <v>5</v>
      </c>
      <c r="C54" s="7">
        <v>2.1400766801935028E-4</v>
      </c>
      <c r="D54" s="7">
        <v>1.0694095444316336E-3</v>
      </c>
      <c r="E54" s="7">
        <v>0.99893059045556831</v>
      </c>
      <c r="F54" s="32">
        <v>99021.816792320387</v>
      </c>
      <c r="G54" s="32">
        <v>105.89487598466803</v>
      </c>
      <c r="H54" s="32">
        <v>494818.13882992812</v>
      </c>
      <c r="I54" s="33">
        <v>7779543.6615916574</v>
      </c>
      <c r="J54" s="31">
        <v>0.99727000823474554</v>
      </c>
      <c r="K54" s="30">
        <v>78.563935843631157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2.7367856993658639E-4</v>
      </c>
      <c r="D55" s="7">
        <v>1.3675503596992252E-3</v>
      </c>
      <c r="E55" s="7">
        <v>0.99863244964030073</v>
      </c>
      <c r="F55" s="32">
        <v>98915.921916335719</v>
      </c>
      <c r="G55" s="32">
        <v>135.27250459666539</v>
      </c>
      <c r="H55" s="32">
        <v>494275.10757604864</v>
      </c>
      <c r="I55" s="33">
        <v>7284725.5227617295</v>
      </c>
      <c r="J55" s="31">
        <v>0.99890256396993937</v>
      </c>
      <c r="K55" s="30">
        <v>73.645631376951002</v>
      </c>
    </row>
    <row r="56" spans="1:12" ht="13.5" customHeight="1" x14ac:dyDescent="0.2">
      <c r="A56" s="9">
        <f t="shared" si="8"/>
        <v>15</v>
      </c>
      <c r="B56" s="8">
        <v>5</v>
      </c>
      <c r="C56" s="7">
        <v>4.0072673622322497E-4</v>
      </c>
      <c r="D56" s="7">
        <v>2.0017041546335195E-3</v>
      </c>
      <c r="E56" s="7">
        <v>0.99799829584536648</v>
      </c>
      <c r="F56" s="32">
        <v>98780.649411739054</v>
      </c>
      <c r="G56" s="32">
        <v>197.72963632487517</v>
      </c>
      <c r="H56" s="32">
        <v>493427.61151511938</v>
      </c>
      <c r="I56" s="33">
        <v>6790450.4151856806</v>
      </c>
      <c r="J56" s="31">
        <v>0.99828537579995602</v>
      </c>
      <c r="K56" s="30">
        <v>68.742718899140044</v>
      </c>
    </row>
    <row r="57" spans="1:12" ht="13.5" customHeight="1" x14ac:dyDescent="0.2">
      <c r="A57" s="9">
        <f t="shared" si="8"/>
        <v>20</v>
      </c>
      <c r="B57" s="8">
        <v>5</v>
      </c>
      <c r="C57" s="7">
        <v>5.3258518645799805E-4</v>
      </c>
      <c r="D57" s="7">
        <v>2.6595504731914978E-3</v>
      </c>
      <c r="E57" s="7">
        <v>0.99734044952680845</v>
      </c>
      <c r="F57" s="32">
        <v>98582.919775414179</v>
      </c>
      <c r="G57" s="32">
        <v>262.18625093730225</v>
      </c>
      <c r="H57" s="32">
        <v>492289.79251374537</v>
      </c>
      <c r="I57" s="33">
        <v>6297022.8036705609</v>
      </c>
      <c r="J57" s="31">
        <v>0.9976940508094384</v>
      </c>
      <c r="K57" s="30">
        <v>63.875393607899511</v>
      </c>
    </row>
    <row r="58" spans="1:12" ht="13.5" customHeight="1" x14ac:dyDescent="0.2">
      <c r="A58" s="9">
        <f t="shared" si="8"/>
        <v>25</v>
      </c>
      <c r="B58" s="8">
        <v>5</v>
      </c>
      <c r="C58" s="7">
        <v>6.8048724950499611E-4</v>
      </c>
      <c r="D58" s="7">
        <v>3.396858327465307E-3</v>
      </c>
      <c r="E58" s="7">
        <v>0.99660314167253472</v>
      </c>
      <c r="F58" s="32">
        <v>98320.733524476876</v>
      </c>
      <c r="G58" s="32">
        <v>333.98160243511666</v>
      </c>
      <c r="H58" s="32">
        <v>490797.73747129494</v>
      </c>
      <c r="I58" s="33">
        <v>5804733.0111568151</v>
      </c>
      <c r="J58" s="31">
        <v>0.99696915299658839</v>
      </c>
      <c r="K58" s="30">
        <v>59.038748014544979</v>
      </c>
    </row>
    <row r="59" spans="1:12" ht="13.5" customHeight="1" x14ac:dyDescent="0.2">
      <c r="A59" s="9">
        <f t="shared" si="8"/>
        <v>30</v>
      </c>
      <c r="B59" s="8">
        <v>5</v>
      </c>
      <c r="C59" s="7">
        <v>8.6480416823309591E-4</v>
      </c>
      <c r="D59" s="7">
        <v>4.3150576984351827E-3</v>
      </c>
      <c r="E59" s="7">
        <v>0.99568494230156479</v>
      </c>
      <c r="F59" s="32">
        <v>97986.75192204176</v>
      </c>
      <c r="G59" s="32">
        <v>422.81848822586471</v>
      </c>
      <c r="H59" s="32">
        <v>488918.18952461373</v>
      </c>
      <c r="I59" s="33">
        <v>5313935.2736855205</v>
      </c>
      <c r="J59" s="31">
        <v>0.99617042255254662</v>
      </c>
      <c r="K59" s="30">
        <v>54.231160533959596</v>
      </c>
    </row>
    <row r="60" spans="1:12" ht="13.5" customHeight="1" x14ac:dyDescent="0.2">
      <c r="A60" s="9">
        <f t="shared" si="8"/>
        <v>35</v>
      </c>
      <c r="B60" s="8">
        <v>5</v>
      </c>
      <c r="C60" s="7">
        <v>1.1086841506795786E-3</v>
      </c>
      <c r="D60" s="7">
        <v>5.528704892332658E-3</v>
      </c>
      <c r="E60" s="7">
        <v>0.9944712951076673</v>
      </c>
      <c r="F60" s="32">
        <v>97563.933433815895</v>
      </c>
      <c r="G60" s="32">
        <v>539.40219609075575</v>
      </c>
      <c r="H60" s="32">
        <v>486524.67500335781</v>
      </c>
      <c r="I60" s="33">
        <v>4825017.0841609072</v>
      </c>
      <c r="J60" s="31">
        <v>0.99510446824737042</v>
      </c>
      <c r="K60" s="30">
        <v>49.454925753214297</v>
      </c>
    </row>
    <row r="61" spans="1:12" ht="13.5" customHeight="1" x14ac:dyDescent="0.2">
      <c r="A61" s="9">
        <f t="shared" si="8"/>
        <v>40</v>
      </c>
      <c r="B61" s="8">
        <v>5</v>
      </c>
      <c r="C61" s="7">
        <v>1.4572664710239406E-3</v>
      </c>
      <c r="D61" s="7">
        <v>7.2610787686865214E-3</v>
      </c>
      <c r="E61" s="7">
        <v>0.99273892123131346</v>
      </c>
      <c r="F61" s="32">
        <v>97024.531237725139</v>
      </c>
      <c r="G61" s="32">
        <v>704.5027638120082</v>
      </c>
      <c r="H61" s="32">
        <v>483441.27708983317</v>
      </c>
      <c r="I61" s="33">
        <v>4338492.409157549</v>
      </c>
      <c r="J61" s="31">
        <v>0.99366240178156762</v>
      </c>
      <c r="K61" s="30">
        <v>44.715417367259114</v>
      </c>
    </row>
    <row r="62" spans="1:12" ht="13.5" customHeight="1" x14ac:dyDescent="0.2">
      <c r="A62" s="9">
        <f t="shared" si="8"/>
        <v>45</v>
      </c>
      <c r="B62" s="8">
        <v>5</v>
      </c>
      <c r="C62" s="7">
        <v>1.9830998326088147E-3</v>
      </c>
      <c r="D62" s="7">
        <v>9.8690386108621474E-3</v>
      </c>
      <c r="E62" s="7">
        <v>0.99013096138913781</v>
      </c>
      <c r="F62" s="32">
        <v>96320.028473913131</v>
      </c>
      <c r="G62" s="32">
        <v>950.58608000839013</v>
      </c>
      <c r="H62" s="32">
        <v>479343.53297679004</v>
      </c>
      <c r="I62" s="33">
        <v>3855051.1320677162</v>
      </c>
      <c r="J62" s="31">
        <v>0.99152380173718246</v>
      </c>
      <c r="K62" s="30">
        <v>40.023359556125968</v>
      </c>
    </row>
    <row r="63" spans="1:12" ht="13.5" customHeight="1" x14ac:dyDescent="0.2">
      <c r="A63" s="9">
        <f t="shared" si="8"/>
        <v>50</v>
      </c>
      <c r="B63" s="8">
        <v>5</v>
      </c>
      <c r="C63" s="7">
        <v>2.8132657801721848E-3</v>
      </c>
      <c r="D63" s="7">
        <v>1.397368118446988E-2</v>
      </c>
      <c r="E63" s="7">
        <v>0.98602631881553016</v>
      </c>
      <c r="F63" s="32">
        <v>95369.442393904741</v>
      </c>
      <c r="G63" s="32">
        <v>1332.6621827530907</v>
      </c>
      <c r="H63" s="32">
        <v>473706.46319507208</v>
      </c>
      <c r="I63" s="33">
        <v>3375707.5990909263</v>
      </c>
      <c r="J63" s="31">
        <v>0.98824002120835763</v>
      </c>
      <c r="K63" s="30">
        <v>35.396113412808155</v>
      </c>
    </row>
    <row r="64" spans="1:12" ht="13.5" customHeight="1" x14ac:dyDescent="0.2">
      <c r="A64" s="9">
        <f t="shared" si="8"/>
        <v>55</v>
      </c>
      <c r="B64" s="8">
        <v>5</v>
      </c>
      <c r="C64" s="7">
        <v>4.1671875290000392E-3</v>
      </c>
      <c r="D64" s="7">
        <v>2.0634268559937708E-2</v>
      </c>
      <c r="E64" s="7">
        <v>0.97936573144006234</v>
      </c>
      <c r="F64" s="32">
        <v>94036.78021115165</v>
      </c>
      <c r="G64" s="32">
        <v>1940.380177388739</v>
      </c>
      <c r="H64" s="32">
        <v>465633.03520308668</v>
      </c>
      <c r="I64" s="33">
        <v>2902001.1358958543</v>
      </c>
      <c r="J64" s="31">
        <v>0.98295689710980205</v>
      </c>
      <c r="K64" s="30">
        <v>30.860277535871134</v>
      </c>
    </row>
    <row r="65" spans="1:11" ht="13.5" customHeight="1" x14ac:dyDescent="0.2">
      <c r="A65" s="9">
        <f t="shared" si="8"/>
        <v>60</v>
      </c>
      <c r="B65" s="8">
        <v>5</v>
      </c>
      <c r="C65" s="7">
        <v>6.3531978064001356E-3</v>
      </c>
      <c r="D65" s="7">
        <v>3.1300898600476613E-2</v>
      </c>
      <c r="E65" s="7">
        <v>0.96869910139952342</v>
      </c>
      <c r="F65" s="32">
        <v>92096.400033762911</v>
      </c>
      <c r="G65" s="32">
        <v>2882.7000789257436</v>
      </c>
      <c r="H65" s="32">
        <v>453740.01672382152</v>
      </c>
      <c r="I65" s="33">
        <v>2436368.1006927676</v>
      </c>
      <c r="J65" s="31">
        <v>0.97445838765697113</v>
      </c>
      <c r="K65" s="30">
        <v>26.454542194912996</v>
      </c>
    </row>
    <row r="66" spans="1:11" ht="13.5" customHeight="1" x14ac:dyDescent="0.2">
      <c r="A66" s="9">
        <f t="shared" si="8"/>
        <v>65</v>
      </c>
      <c r="B66" s="8">
        <v>5</v>
      </c>
      <c r="C66" s="7">
        <v>9.9941842562407002E-3</v>
      </c>
      <c r="D66" s="7">
        <v>4.8832321540307019E-2</v>
      </c>
      <c r="E66" s="7">
        <v>0.95116767845969297</v>
      </c>
      <c r="F66" s="32">
        <v>89213.699954837168</v>
      </c>
      <c r="G66" s="32">
        <v>4356.5120819950826</v>
      </c>
      <c r="H66" s="32">
        <v>435904.71921455039</v>
      </c>
      <c r="I66" s="33">
        <v>1982628.083968946</v>
      </c>
      <c r="J66" s="31">
        <v>0.96069269438025573</v>
      </c>
      <c r="K66" s="30">
        <v>22.223359024147815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1.6102759116534294E-2</v>
      </c>
      <c r="D67" s="7">
        <v>7.75915646045858E-2</v>
      </c>
      <c r="E67" s="7">
        <v>0.92240843539541417</v>
      </c>
      <c r="F67" s="32">
        <v>84857.187872842085</v>
      </c>
      <c r="G67" s="32">
        <v>6584.2019749991014</v>
      </c>
      <c r="H67" s="32">
        <v>408886.57200606389</v>
      </c>
      <c r="I67" s="33">
        <v>1546723.3647543956</v>
      </c>
      <c r="J67" s="31">
        <v>0.93801822733837326</v>
      </c>
      <c r="K67" s="30">
        <v>18.227370049926119</v>
      </c>
    </row>
    <row r="68" spans="1:11" ht="13.5" customHeight="1" x14ac:dyDescent="0.2">
      <c r="A68" s="9">
        <f t="shared" si="8"/>
        <v>75</v>
      </c>
      <c r="B68" s="8">
        <v>5</v>
      </c>
      <c r="C68" s="7">
        <v>2.660845961375246E-2</v>
      </c>
      <c r="D68" s="7">
        <v>0.12523548202455717</v>
      </c>
      <c r="E68" s="7">
        <v>0.87476451797544286</v>
      </c>
      <c r="F68" s="32">
        <v>78272.985897842984</v>
      </c>
      <c r="G68" s="32">
        <v>9802.5551184177311</v>
      </c>
      <c r="H68" s="32">
        <v>368399.94726155908</v>
      </c>
      <c r="I68" s="33">
        <v>1137836.7927483316</v>
      </c>
      <c r="J68" s="31">
        <v>0.90098323712155459</v>
      </c>
      <c r="K68" s="30">
        <v>14.536775104419361</v>
      </c>
    </row>
    <row r="69" spans="1:11" ht="13.5" customHeight="1" x14ac:dyDescent="0.2">
      <c r="A69" s="9">
        <f t="shared" si="8"/>
        <v>80</v>
      </c>
      <c r="B69" s="8">
        <v>5</v>
      </c>
      <c r="C69" s="7">
        <v>4.4989908712455451E-2</v>
      </c>
      <c r="D69" s="7">
        <v>0.20313883285333453</v>
      </c>
      <c r="E69" s="7">
        <v>0.79686116714666544</v>
      </c>
      <c r="F69" s="32">
        <v>68470.430779425253</v>
      </c>
      <c r="G69" s="32">
        <v>13909.003393497478</v>
      </c>
      <c r="H69" s="32">
        <v>309158.29330515559</v>
      </c>
      <c r="I69" s="33">
        <v>769436.84548677236</v>
      </c>
      <c r="J69" s="31">
        <v>0.83919201292843104</v>
      </c>
      <c r="K69" s="30">
        <v>11.237505544042541</v>
      </c>
    </row>
    <row r="70" spans="1:11" ht="13.5" customHeight="1" x14ac:dyDescent="0.2">
      <c r="A70" s="9">
        <v>85</v>
      </c>
      <c r="B70" s="8">
        <v>5</v>
      </c>
      <c r="C70" s="7">
        <v>7.3352852442573196E-2</v>
      </c>
      <c r="D70" s="7">
        <v>0.31090243516215393</v>
      </c>
      <c r="E70" s="7">
        <v>0.68909756483784612</v>
      </c>
      <c r="F70" s="32">
        <v>54561.427385927775</v>
      </c>
      <c r="G70" s="32">
        <v>16963.28064020798</v>
      </c>
      <c r="H70" s="32">
        <v>231255.90996598624</v>
      </c>
      <c r="I70" s="33">
        <v>460278.55218161677</v>
      </c>
      <c r="J70" s="31">
        <v>0.74801781150255098</v>
      </c>
      <c r="K70" s="30">
        <v>8.4359697726736833</v>
      </c>
    </row>
    <row r="71" spans="1:11" ht="13.5" customHeight="1" x14ac:dyDescent="0.2">
      <c r="A71" s="9">
        <v>90</v>
      </c>
      <c r="B71" s="8">
        <v>5</v>
      </c>
      <c r="C71" s="7">
        <v>0.12117751898092829</v>
      </c>
      <c r="D71" s="7">
        <v>0.46324481767975489</v>
      </c>
      <c r="E71" s="7">
        <v>0.53675518232024511</v>
      </c>
      <c r="F71" s="32">
        <v>37598.146745719794</v>
      </c>
      <c r="G71" s="32">
        <v>17417.146634317636</v>
      </c>
      <c r="H71" s="32">
        <v>143732.49081835765</v>
      </c>
      <c r="I71" s="33">
        <v>229022.64221563051</v>
      </c>
      <c r="J71" s="31">
        <v>0.62153002204137497</v>
      </c>
      <c r="K71" s="30">
        <v>6.0913279520007899</v>
      </c>
    </row>
    <row r="72" spans="1:11" ht="13.5" customHeight="1" x14ac:dyDescent="0.2">
      <c r="A72" s="9">
        <v>95</v>
      </c>
      <c r="B72" s="8">
        <v>5</v>
      </c>
      <c r="C72" s="7">
        <v>0.19936076261038979</v>
      </c>
      <c r="D72" s="7">
        <v>0.64806171456031447</v>
      </c>
      <c r="E72" s="7">
        <v>0.35193828543968553</v>
      </c>
      <c r="F72" s="32">
        <v>20181.000111402158</v>
      </c>
      <c r="G72" s="32">
        <v>13078.53353373718</v>
      </c>
      <c r="H72" s="32">
        <v>65602.345027624731</v>
      </c>
      <c r="I72" s="33">
        <v>85290.151397272843</v>
      </c>
      <c r="J72" s="31">
        <v>0.45641973261654445</v>
      </c>
      <c r="K72" s="30">
        <v>4.2262598942796874</v>
      </c>
    </row>
    <row r="73" spans="1:11" ht="13.5" customHeight="1" x14ac:dyDescent="0.2">
      <c r="A73" s="9" t="s">
        <v>3</v>
      </c>
      <c r="B73" s="34" t="s">
        <v>10</v>
      </c>
      <c r="C73" s="7">
        <v>0.36075459318893754</v>
      </c>
      <c r="D73" s="7">
        <v>1</v>
      </c>
      <c r="E73" s="7">
        <v>0</v>
      </c>
      <c r="F73" s="32">
        <v>7102.4665776649781</v>
      </c>
      <c r="G73" s="32">
        <v>7102.4665776649781</v>
      </c>
      <c r="H73" s="32">
        <v>19687.806369648111</v>
      </c>
      <c r="I73" s="33">
        <v>19687.806369648111</v>
      </c>
      <c r="J73" s="31">
        <v>0.23083329138371808</v>
      </c>
      <c r="K73" s="30">
        <v>2.7719674783912489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0.12610119441983664</v>
      </c>
      <c r="E75" s="40" t="s">
        <v>6</v>
      </c>
      <c r="F75" s="17" t="s">
        <v>8</v>
      </c>
      <c r="G75" s="18">
        <f>+(H29-F30)/G29</f>
        <v>0.11889095465118828</v>
      </c>
      <c r="H75" s="40" t="s">
        <v>7</v>
      </c>
      <c r="I75" s="15" t="s">
        <v>8</v>
      </c>
      <c r="J75" s="16">
        <f>(H52-F53)/G52</f>
        <v>0.13367209398831076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1.3862829791451987</v>
      </c>
      <c r="E76" s="41"/>
      <c r="F76" s="20" t="s">
        <v>9</v>
      </c>
      <c r="G76" s="18">
        <f>+(H30-4*F31)/G30</f>
        <v>1.3912766240073826</v>
      </c>
      <c r="H76" s="41"/>
      <c r="I76" s="19" t="s">
        <v>9</v>
      </c>
      <c r="J76" s="16">
        <f>(H53-4*F54)/G53</f>
        <v>1.3810395496691623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Q8" sqref="Q8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2.6" customHeight="1" x14ac:dyDescent="0.2">
      <c r="A6" s="6">
        <v>0</v>
      </c>
      <c r="B6" s="8">
        <f t="shared" ref="B6:I15" si="0">+B29*0.5122+B52*0.4878</f>
        <v>1</v>
      </c>
      <c r="C6" s="7">
        <f t="shared" si="0"/>
        <v>6.1405180171651523E-3</v>
      </c>
      <c r="D6" s="7">
        <f t="shared" si="0"/>
        <v>6.1069348435493212E-3</v>
      </c>
      <c r="E6" s="7">
        <f t="shared" si="0"/>
        <v>0.99389306515645059</v>
      </c>
      <c r="F6" s="32">
        <f t="shared" si="0"/>
        <v>100000</v>
      </c>
      <c r="G6" s="32">
        <f t="shared" si="0"/>
        <v>610.69348435493214</v>
      </c>
      <c r="H6" s="32">
        <f t="shared" si="0"/>
        <v>99462.769770738058</v>
      </c>
      <c r="I6" s="33">
        <f t="shared" si="0"/>
        <v>8072157.5934441062</v>
      </c>
      <c r="J6" s="31"/>
      <c r="K6" s="30">
        <f t="shared" ref="K6:K27" si="1">+K29*0.5122+K52*0.4878</f>
        <v>80.721575934441063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9.7318622899460238E-4</v>
      </c>
      <c r="D7" s="7">
        <f t="shared" si="0"/>
        <v>3.882856150811357E-3</v>
      </c>
      <c r="E7" s="7">
        <f t="shared" si="0"/>
        <v>0.9961171438491887</v>
      </c>
      <c r="F7" s="32">
        <f t="shared" si="0"/>
        <v>99389.306515645061</v>
      </c>
      <c r="G7" s="32">
        <f t="shared" si="0"/>
        <v>385.91563018418555</v>
      </c>
      <c r="H7" s="32">
        <f t="shared" si="0"/>
        <v>396547.32920156722</v>
      </c>
      <c r="I7" s="33">
        <f t="shared" si="0"/>
        <v>7972694.8236733675</v>
      </c>
      <c r="J7" s="31">
        <f t="shared" ref="J7:J27" si="2">+J30*0.5122+J53*0.4878</f>
        <v>0.99202019794461038</v>
      </c>
      <c r="K7" s="30">
        <f t="shared" si="1"/>
        <v>80.214704657401455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1.993167209575325E-4</v>
      </c>
      <c r="D8" s="7">
        <f t="shared" si="0"/>
        <v>9.9603621655522129E-4</v>
      </c>
      <c r="E8" s="7">
        <f t="shared" si="0"/>
        <v>0.9990039637834448</v>
      </c>
      <c r="F8" s="32">
        <f t="shared" si="0"/>
        <v>99003.390885460889</v>
      </c>
      <c r="G8" s="32">
        <f t="shared" si="0"/>
        <v>98.611224911118143</v>
      </c>
      <c r="H8" s="32">
        <f t="shared" si="0"/>
        <v>494745.05902450532</v>
      </c>
      <c r="I8" s="33">
        <f t="shared" si="0"/>
        <v>7576147.4944718005</v>
      </c>
      <c r="J8" s="31">
        <f t="shared" si="2"/>
        <v>0.99744956406798324</v>
      </c>
      <c r="K8" s="30">
        <f t="shared" si="1"/>
        <v>76.52203226976259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2.8191809993009472E-4</v>
      </c>
      <c r="D9" s="7">
        <f t="shared" si="0"/>
        <v>1.4087353395869939E-3</v>
      </c>
      <c r="E9" s="7">
        <f t="shared" si="0"/>
        <v>0.99859126466041293</v>
      </c>
      <c r="F9" s="32">
        <f t="shared" si="0"/>
        <v>98904.779660549772</v>
      </c>
      <c r="G9" s="32">
        <f t="shared" si="0"/>
        <v>139.3208295096702</v>
      </c>
      <c r="H9" s="32">
        <f t="shared" si="0"/>
        <v>494225.17299033242</v>
      </c>
      <c r="I9" s="33">
        <f t="shared" si="0"/>
        <v>7081402.4354472952</v>
      </c>
      <c r="J9" s="31">
        <f t="shared" si="2"/>
        <v>0.9989491646221178</v>
      </c>
      <c r="K9" s="30">
        <f t="shared" si="1"/>
        <v>71.596100059681902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6.1582619620067385E-4</v>
      </c>
      <c r="D10" s="7">
        <f t="shared" si="0"/>
        <v>3.0743200977294241E-3</v>
      </c>
      <c r="E10" s="7">
        <f t="shared" si="0"/>
        <v>0.99692567990227066</v>
      </c>
      <c r="F10" s="32">
        <f t="shared" si="0"/>
        <v>98765.458831040101</v>
      </c>
      <c r="G10" s="32">
        <f t="shared" si="0"/>
        <v>303.53181193992145</v>
      </c>
      <c r="H10" s="32">
        <f t="shared" si="0"/>
        <v>493145.00667660648</v>
      </c>
      <c r="I10" s="33">
        <f t="shared" si="0"/>
        <v>6587177.2624569628</v>
      </c>
      <c r="J10" s="31">
        <f t="shared" si="2"/>
        <v>0.99781396680200163</v>
      </c>
      <c r="K10" s="30">
        <f t="shared" si="1"/>
        <v>66.692728195975917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9.8012609104412146E-4</v>
      </c>
      <c r="D11" s="7">
        <f t="shared" si="0"/>
        <v>4.8866397649929066E-3</v>
      </c>
      <c r="E11" s="7">
        <f t="shared" si="0"/>
        <v>0.99511336023500707</v>
      </c>
      <c r="F11" s="32">
        <f t="shared" si="0"/>
        <v>98461.927019100171</v>
      </c>
      <c r="G11" s="32">
        <f t="shared" si="0"/>
        <v>480.66728615883039</v>
      </c>
      <c r="H11" s="32">
        <f t="shared" si="0"/>
        <v>491167.94980080449</v>
      </c>
      <c r="I11" s="33">
        <f t="shared" si="0"/>
        <v>6094032.2557803569</v>
      </c>
      <c r="J11" s="31">
        <f t="shared" si="2"/>
        <v>0.99598843002213533</v>
      </c>
      <c r="K11" s="30">
        <f t="shared" si="1"/>
        <v>61.886820357609501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1.2200483812289157E-3</v>
      </c>
      <c r="D12" s="7">
        <f t="shared" si="0"/>
        <v>6.0780967886656066E-3</v>
      </c>
      <c r="E12" s="7">
        <f t="shared" si="0"/>
        <v>0.99392190321133445</v>
      </c>
      <c r="F12" s="32">
        <f t="shared" si="0"/>
        <v>97981.25973294134</v>
      </c>
      <c r="G12" s="32">
        <f t="shared" si="0"/>
        <v>594.30647535378773</v>
      </c>
      <c r="H12" s="32">
        <f t="shared" si="0"/>
        <v>488453.10826193681</v>
      </c>
      <c r="I12" s="33">
        <f t="shared" si="0"/>
        <v>5602864.3059795517</v>
      </c>
      <c r="J12" s="31">
        <f t="shared" si="2"/>
        <v>0.99446424831930524</v>
      </c>
      <c r="K12" s="30">
        <f t="shared" si="1"/>
        <v>57.171967616701323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1.3710202761985995E-3</v>
      </c>
      <c r="D13" s="7">
        <f t="shared" si="0"/>
        <v>6.828231204383175E-3</v>
      </c>
      <c r="E13" s="7">
        <f t="shared" si="0"/>
        <v>0.99317176879561686</v>
      </c>
      <c r="F13" s="32">
        <f t="shared" si="0"/>
        <v>97386.953257587564</v>
      </c>
      <c r="G13" s="32">
        <f t="shared" si="0"/>
        <v>663.0415745452616</v>
      </c>
      <c r="H13" s="32">
        <f t="shared" si="0"/>
        <v>485302.76632706786</v>
      </c>
      <c r="I13" s="33">
        <f t="shared" si="0"/>
        <v>5114411.1977176145</v>
      </c>
      <c r="J13" s="31">
        <f t="shared" si="2"/>
        <v>0.9935338756632488</v>
      </c>
      <c r="K13" s="30">
        <f t="shared" si="1"/>
        <v>52.499267949283222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1.5524050223120205E-3</v>
      </c>
      <c r="D14" s="7">
        <f t="shared" si="0"/>
        <v>7.7295369000512327E-3</v>
      </c>
      <c r="E14" s="7">
        <f t="shared" si="0"/>
        <v>0.99227046309994882</v>
      </c>
      <c r="F14" s="32">
        <f t="shared" si="0"/>
        <v>96723.911683042301</v>
      </c>
      <c r="G14" s="32">
        <f t="shared" si="0"/>
        <v>745.19933686995421</v>
      </c>
      <c r="H14" s="32">
        <f t="shared" si="0"/>
        <v>481800.1785980945</v>
      </c>
      <c r="I14" s="33">
        <f t="shared" si="0"/>
        <v>4629108.4313905463</v>
      </c>
      <c r="J14" s="31">
        <f t="shared" si="2"/>
        <v>0.9927600585103149</v>
      </c>
      <c r="K14" s="30">
        <f t="shared" si="1"/>
        <v>47.836639553142824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1.8939818570209771E-3</v>
      </c>
      <c r="D15" s="7">
        <f t="shared" si="0"/>
        <v>9.4236382662742386E-3</v>
      </c>
      <c r="E15" s="7">
        <f t="shared" si="0"/>
        <v>0.99057636173372576</v>
      </c>
      <c r="F15" s="32">
        <f t="shared" si="0"/>
        <v>95978.712346172339</v>
      </c>
      <c r="G15" s="32">
        <f t="shared" si="0"/>
        <v>901.36098886498917</v>
      </c>
      <c r="H15" s="32">
        <f t="shared" si="0"/>
        <v>477723.60584507906</v>
      </c>
      <c r="I15" s="33">
        <f t="shared" si="0"/>
        <v>4147308.2527924525</v>
      </c>
      <c r="J15" s="31">
        <f t="shared" si="2"/>
        <v>0.99151051051788941</v>
      </c>
      <c r="K15" s="30">
        <f t="shared" si="1"/>
        <v>43.183979730663005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2.5100041507289581E-3</v>
      </c>
      <c r="D16" s="7">
        <f t="shared" si="4"/>
        <v>1.2470719649905596E-2</v>
      </c>
      <c r="E16" s="7">
        <f t="shared" si="4"/>
        <v>0.98752928035009435</v>
      </c>
      <c r="F16" s="32">
        <f t="shared" si="4"/>
        <v>95077.351357307343</v>
      </c>
      <c r="G16" s="32">
        <f t="shared" si="4"/>
        <v>1181.1107206484201</v>
      </c>
      <c r="H16" s="32">
        <f t="shared" si="4"/>
        <v>472578.04331501847</v>
      </c>
      <c r="I16" s="33">
        <f t="shared" si="4"/>
        <v>3669584.6469473727</v>
      </c>
      <c r="J16" s="31">
        <f t="shared" si="2"/>
        <v>0.98918995392194442</v>
      </c>
      <c r="K16" s="30">
        <f t="shared" si="1"/>
        <v>38.564831633350522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3.5630955539243149E-3</v>
      </c>
      <c r="D17" s="7">
        <f t="shared" si="4"/>
        <v>1.7657499764325488E-2</v>
      </c>
      <c r="E17" s="7">
        <f t="shared" si="4"/>
        <v>0.98234250023567449</v>
      </c>
      <c r="F17" s="32">
        <f t="shared" si="4"/>
        <v>93896.240636658928</v>
      </c>
      <c r="G17" s="32">
        <f t="shared" si="4"/>
        <v>1650.2305597087925</v>
      </c>
      <c r="H17" s="32">
        <f t="shared" si="4"/>
        <v>465590.94345269917</v>
      </c>
      <c r="I17" s="33">
        <f t="shared" si="4"/>
        <v>3197006.6036323542</v>
      </c>
      <c r="J17" s="31">
        <f t="shared" si="2"/>
        <v>0.98515208629035866</v>
      </c>
      <c r="K17" s="30">
        <f t="shared" si="1"/>
        <v>34.012468724673468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5.2865729147010343E-3</v>
      </c>
      <c r="D18" s="7">
        <f t="shared" si="4"/>
        <v>2.6087856068354613E-2</v>
      </c>
      <c r="E18" s="7">
        <f t="shared" si="4"/>
        <v>0.97391214393164538</v>
      </c>
      <c r="F18" s="32">
        <f t="shared" si="4"/>
        <v>92246.01007695013</v>
      </c>
      <c r="G18" s="32">
        <f t="shared" si="4"/>
        <v>2392.4587420444409</v>
      </c>
      <c r="H18" s="32">
        <f t="shared" si="4"/>
        <v>455613.67358291836</v>
      </c>
      <c r="I18" s="33">
        <f t="shared" si="4"/>
        <v>2731415.6601796551</v>
      </c>
      <c r="J18" s="31">
        <f t="shared" si="2"/>
        <v>0.97845842569517805</v>
      </c>
      <c r="K18" s="30">
        <f t="shared" si="1"/>
        <v>29.567946171261049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8.0607680576670979E-3</v>
      </c>
      <c r="D19" s="7">
        <f t="shared" si="4"/>
        <v>3.9508144174486441E-2</v>
      </c>
      <c r="E19" s="7">
        <f t="shared" si="4"/>
        <v>0.96049185582551355</v>
      </c>
      <c r="F19" s="32">
        <f t="shared" si="4"/>
        <v>89853.5513349057</v>
      </c>
      <c r="G19" s="32">
        <f t="shared" si="4"/>
        <v>3523.2378108518114</v>
      </c>
      <c r="H19" s="32">
        <f t="shared" si="4"/>
        <v>441007.12515314075</v>
      </c>
      <c r="I19" s="33">
        <f t="shared" si="4"/>
        <v>2275801.9865967361</v>
      </c>
      <c r="J19" s="31">
        <f t="shared" si="2"/>
        <v>0.96772714033894602</v>
      </c>
      <c r="K19" s="30">
        <f t="shared" si="1"/>
        <v>25.277356772100212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1.2522274602935462E-2</v>
      </c>
      <c r="D20" s="7">
        <f t="shared" si="4"/>
        <v>6.0718173734324907E-2</v>
      </c>
      <c r="E20" s="7">
        <f t="shared" si="4"/>
        <v>0.93928182626567502</v>
      </c>
      <c r="F20" s="32">
        <f t="shared" si="4"/>
        <v>86330.313524053898</v>
      </c>
      <c r="G20" s="32">
        <f t="shared" si="4"/>
        <v>5191.0869820524204</v>
      </c>
      <c r="H20" s="32">
        <f t="shared" si="4"/>
        <v>419470.239593504</v>
      </c>
      <c r="I20" s="33">
        <f t="shared" si="4"/>
        <v>1834794.8614435955</v>
      </c>
      <c r="J20" s="31">
        <f t="shared" si="2"/>
        <v>0.95074354277388928</v>
      </c>
      <c r="K20" s="30">
        <f t="shared" si="1"/>
        <v>21.192047510999416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1.9722059699383298E-2</v>
      </c>
      <c r="D21" s="7">
        <f t="shared" si="4"/>
        <v>9.4009187539687289E-2</v>
      </c>
      <c r="E21" s="7">
        <f t="shared" si="4"/>
        <v>0.90599081246031266</v>
      </c>
      <c r="F21" s="32">
        <f t="shared" si="4"/>
        <v>81139.226542001474</v>
      </c>
      <c r="G21" s="32">
        <f t="shared" si="4"/>
        <v>7534.1614490929251</v>
      </c>
      <c r="H21" s="32">
        <f t="shared" si="4"/>
        <v>387935.84732223424</v>
      </c>
      <c r="I21" s="33">
        <f t="shared" si="4"/>
        <v>1415324.6218500915</v>
      </c>
      <c r="J21" s="31">
        <f t="shared" si="2"/>
        <v>0.92399541300058996</v>
      </c>
      <c r="K21" s="30">
        <f t="shared" si="1"/>
        <v>17.370037417631011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3.1434832407424861E-2</v>
      </c>
      <c r="D22" s="7">
        <f t="shared" si="4"/>
        <v>0.14585493120283177</v>
      </c>
      <c r="E22" s="7">
        <f t="shared" si="4"/>
        <v>0.85414506879716834</v>
      </c>
      <c r="F22" s="32">
        <f t="shared" si="4"/>
        <v>73605.065092908539</v>
      </c>
      <c r="G22" s="32">
        <f t="shared" si="4"/>
        <v>10577.258738637322</v>
      </c>
      <c r="H22" s="32">
        <f t="shared" si="4"/>
        <v>342944.97929204814</v>
      </c>
      <c r="I22" s="33">
        <f t="shared" si="4"/>
        <v>1027388.7745278574</v>
      </c>
      <c r="J22" s="31">
        <f t="shared" si="2"/>
        <v>0.882438110574296</v>
      </c>
      <c r="K22" s="30">
        <f t="shared" si="1"/>
        <v>13.873745238691182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5.0806874043461306E-2</v>
      </c>
      <c r="D23" s="7">
        <f t="shared" si="4"/>
        <v>0.22563509779045093</v>
      </c>
      <c r="E23" s="7">
        <f t="shared" si="4"/>
        <v>0.77436490220954912</v>
      </c>
      <c r="F23" s="32">
        <f t="shared" si="4"/>
        <v>63027.806354271219</v>
      </c>
      <c r="G23" s="32">
        <f t="shared" si="4"/>
        <v>13991.731425032234</v>
      </c>
      <c r="H23" s="32">
        <f t="shared" si="4"/>
        <v>281399.79764629056</v>
      </c>
      <c r="I23" s="33">
        <f t="shared" si="4"/>
        <v>684443.79523580917</v>
      </c>
      <c r="J23" s="31">
        <f t="shared" si="2"/>
        <v>0.81775018259328203</v>
      </c>
      <c r="K23" s="30">
        <f t="shared" si="1"/>
        <v>10.767685029394475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8.0643716467020149E-2</v>
      </c>
      <c r="D24" s="7">
        <f t="shared" si="4"/>
        <v>0.33504020255979644</v>
      </c>
      <c r="E24" s="7">
        <f t="shared" si="4"/>
        <v>0.6649597974402035</v>
      </c>
      <c r="F24" s="32">
        <f t="shared" si="4"/>
        <v>49036.074929238981</v>
      </c>
      <c r="G24" s="32">
        <f t="shared" si="4"/>
        <v>16137.100253354329</v>
      </c>
      <c r="H24" s="32">
        <f t="shared" si="4"/>
        <v>205276.05443672565</v>
      </c>
      <c r="I24" s="33">
        <f t="shared" si="4"/>
        <v>403043.99758951867</v>
      </c>
      <c r="J24" s="31">
        <f t="shared" si="2"/>
        <v>0.72487159107798915</v>
      </c>
      <c r="K24" s="30">
        <f t="shared" si="1"/>
        <v>8.1256940391813473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0.12890602652666114</v>
      </c>
      <c r="D25" s="7">
        <f t="shared" si="4"/>
        <v>0.48275043537892259</v>
      </c>
      <c r="E25" s="7">
        <f t="shared" si="4"/>
        <v>0.51724956462107741</v>
      </c>
      <c r="F25" s="32">
        <f t="shared" si="4"/>
        <v>32898.974675884652</v>
      </c>
      <c r="G25" s="32">
        <f t="shared" si="4"/>
        <v>15611.722075303896</v>
      </c>
      <c r="H25" s="32">
        <f t="shared" si="4"/>
        <v>124482.9020264061</v>
      </c>
      <c r="I25" s="33">
        <f t="shared" si="4"/>
        <v>197767.94315279304</v>
      </c>
      <c r="J25" s="31">
        <f t="shared" si="2"/>
        <v>0.59949666529657109</v>
      </c>
      <c r="K25" s="30">
        <f t="shared" si="1"/>
        <v>5.9248497158884907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0.20606475599592117</v>
      </c>
      <c r="D26" s="7">
        <f t="shared" si="5"/>
        <v>0.65827185016603151</v>
      </c>
      <c r="E26" s="7">
        <f t="shared" si="5"/>
        <v>0.34172814983396849</v>
      </c>
      <c r="F26" s="32">
        <f t="shared" si="5"/>
        <v>17287.252600580759</v>
      </c>
      <c r="G26" s="32">
        <f t="shared" si="5"/>
        <v>11221.640912035062</v>
      </c>
      <c r="H26" s="32">
        <f t="shared" si="5"/>
        <v>55988.256682567851</v>
      </c>
      <c r="I26" s="33">
        <f t="shared" si="5"/>
        <v>73285.041126386932</v>
      </c>
      <c r="J26" s="31">
        <f t="shared" si="2"/>
        <v>0.44115801208957001</v>
      </c>
      <c r="K26" s="30">
        <f t="shared" si="1"/>
        <v>4.169357324171326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0.35610329846315525</v>
      </c>
      <c r="D27" s="7">
        <f t="shared" si="6"/>
        <v>1</v>
      </c>
      <c r="E27" s="7">
        <f t="shared" si="6"/>
        <v>0</v>
      </c>
      <c r="F27" s="32">
        <f t="shared" si="6"/>
        <v>6065.6116885456995</v>
      </c>
      <c r="G27" s="32">
        <f t="shared" si="6"/>
        <v>6065.6116885456995</v>
      </c>
      <c r="H27" s="32">
        <f t="shared" si="6"/>
        <v>17296.784443819084</v>
      </c>
      <c r="I27" s="33">
        <f t="shared" si="6"/>
        <v>17296.784443819084</v>
      </c>
      <c r="J27" s="31">
        <f t="shared" si="2"/>
        <v>0.23032032580444953</v>
      </c>
      <c r="K27" s="30">
        <f t="shared" si="1"/>
        <v>2.8122337735707195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6.9186620907181282E-3</v>
      </c>
      <c r="D29" s="7">
        <v>6.8764592964970506E-3</v>
      </c>
      <c r="E29" s="7">
        <v>0.99312354070350295</v>
      </c>
      <c r="F29" s="32">
        <v>100000</v>
      </c>
      <c r="G29" s="32">
        <v>687.64592964970507</v>
      </c>
      <c r="H29" s="32">
        <v>99390.015097316355</v>
      </c>
      <c r="I29" s="33">
        <v>7806418.3375237947</v>
      </c>
      <c r="J29" s="31"/>
      <c r="K29" s="30">
        <v>78.064183375237945</v>
      </c>
    </row>
    <row r="30" spans="1:11" ht="13.5" customHeight="1" x14ac:dyDescent="0.2">
      <c r="A30" s="6">
        <v>1</v>
      </c>
      <c r="B30" s="8">
        <v>4</v>
      </c>
      <c r="C30" s="7">
        <v>9.6929397077910899E-4</v>
      </c>
      <c r="D30" s="7">
        <v>3.8673854876059076E-3</v>
      </c>
      <c r="E30" s="7">
        <v>0.9961326145123941</v>
      </c>
      <c r="F30" s="32">
        <v>99312.354070350295</v>
      </c>
      <c r="G30" s="32">
        <v>384.07915687165223</v>
      </c>
      <c r="H30" s="32">
        <v>396246.30757058476</v>
      </c>
      <c r="I30" s="33">
        <v>7707028.3224264784</v>
      </c>
      <c r="J30" s="31">
        <v>0.99127264533580217</v>
      </c>
      <c r="K30" s="30">
        <v>77.603923445083367</v>
      </c>
    </row>
    <row r="31" spans="1:11" ht="13.5" customHeight="1" x14ac:dyDescent="0.2">
      <c r="A31" s="6">
        <v>5</v>
      </c>
      <c r="B31" s="8">
        <v>5</v>
      </c>
      <c r="C31" s="7">
        <v>1.9865193643722306E-4</v>
      </c>
      <c r="D31" s="7">
        <v>9.9271408611031051E-4</v>
      </c>
      <c r="E31" s="7">
        <v>0.99900728591388965</v>
      </c>
      <c r="F31" s="32">
        <v>98928.274913478643</v>
      </c>
      <c r="G31" s="32">
        <v>98.207492021203507</v>
      </c>
      <c r="H31" s="32">
        <v>494369.66879121523</v>
      </c>
      <c r="I31" s="33">
        <v>7310782.0148558933</v>
      </c>
      <c r="J31" s="31">
        <v>0.99744438851884831</v>
      </c>
      <c r="K31" s="30">
        <v>73.899823091525718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3.0699883445245175E-4</v>
      </c>
      <c r="D32" s="7">
        <v>1.5340244352750926E-3</v>
      </c>
      <c r="E32" s="7">
        <v>0.99846597556472494</v>
      </c>
      <c r="F32" s="32">
        <v>98830.067421457439</v>
      </c>
      <c r="G32" s="32">
        <v>151.60773836440057</v>
      </c>
      <c r="H32" s="32">
        <v>493838.15620929247</v>
      </c>
      <c r="I32" s="33">
        <v>6816412.3460646784</v>
      </c>
      <c r="J32" s="31">
        <v>0.99892486813921588</v>
      </c>
      <c r="K32" s="30">
        <v>68.971038105198502</v>
      </c>
    </row>
    <row r="33" spans="1:11" ht="13.5" customHeight="1" x14ac:dyDescent="0.2">
      <c r="A33" s="9">
        <f t="shared" si="7"/>
        <v>15</v>
      </c>
      <c r="B33" s="8">
        <v>5</v>
      </c>
      <c r="C33" s="7">
        <v>8.4591755051875359E-4</v>
      </c>
      <c r="D33" s="7">
        <v>4.2217977757106817E-3</v>
      </c>
      <c r="E33" s="7">
        <v>0.99577820222428937</v>
      </c>
      <c r="F33" s="32">
        <v>98678.459683093039</v>
      </c>
      <c r="G33" s="32">
        <v>416.60050160063838</v>
      </c>
      <c r="H33" s="32">
        <v>492483.57756043808</v>
      </c>
      <c r="I33" s="33">
        <v>6322574.1898553856</v>
      </c>
      <c r="J33" s="31">
        <v>0.99725703931172072</v>
      </c>
      <c r="K33" s="30">
        <v>64.072485628174604</v>
      </c>
    </row>
    <row r="34" spans="1:11" ht="13.5" customHeight="1" x14ac:dyDescent="0.2">
      <c r="A34" s="9">
        <f t="shared" si="7"/>
        <v>20</v>
      </c>
      <c r="B34" s="8">
        <v>5</v>
      </c>
      <c r="C34" s="7">
        <v>1.4398580985528716E-3</v>
      </c>
      <c r="D34" s="7">
        <v>7.1747796833225123E-3</v>
      </c>
      <c r="E34" s="7">
        <v>0.99282522031667753</v>
      </c>
      <c r="F34" s="32">
        <v>98261.8591814924</v>
      </c>
      <c r="G34" s="32">
        <v>705.00719090086932</v>
      </c>
      <c r="H34" s="32">
        <v>489636.57711092249</v>
      </c>
      <c r="I34" s="33">
        <v>5830090.6122949477</v>
      </c>
      <c r="J34" s="31">
        <v>0.99421909566280675</v>
      </c>
      <c r="K34" s="30">
        <v>59.332183014435003</v>
      </c>
    </row>
    <row r="35" spans="1:11" ht="13.5" customHeight="1" x14ac:dyDescent="0.2">
      <c r="A35" s="9">
        <f t="shared" si="7"/>
        <v>25</v>
      </c>
      <c r="B35" s="8">
        <v>5</v>
      </c>
      <c r="C35" s="7">
        <v>1.7767521619848335E-3</v>
      </c>
      <c r="D35" s="7">
        <v>8.8451588796835193E-3</v>
      </c>
      <c r="E35" s="7">
        <v>0.99115484112031649</v>
      </c>
      <c r="F35" s="32">
        <v>97556.851990591531</v>
      </c>
      <c r="G35" s="32">
        <v>862.90585565855145</v>
      </c>
      <c r="H35" s="32">
        <v>485664.72810399614</v>
      </c>
      <c r="I35" s="33">
        <v>5340454.0351840248</v>
      </c>
      <c r="J35" s="31">
        <v>0.99188816932272084</v>
      </c>
      <c r="K35" s="30">
        <v>54.741967644661834</v>
      </c>
    </row>
    <row r="36" spans="1:11" ht="13.5" customHeight="1" x14ac:dyDescent="0.2">
      <c r="A36" s="9">
        <f t="shared" si="7"/>
        <v>30</v>
      </c>
      <c r="B36" s="8">
        <v>5</v>
      </c>
      <c r="C36" s="7">
        <v>1.9075980672518624E-3</v>
      </c>
      <c r="D36" s="7">
        <v>9.4929749706191245E-3</v>
      </c>
      <c r="E36" s="7">
        <v>0.99050702502938093</v>
      </c>
      <c r="F36" s="32">
        <v>96693.946134932979</v>
      </c>
      <c r="G36" s="32">
        <v>917.91321046931262</v>
      </c>
      <c r="H36" s="32">
        <v>481187.95370330987</v>
      </c>
      <c r="I36" s="33">
        <v>4854789.3070800286</v>
      </c>
      <c r="J36" s="31">
        <v>0.99078217102946042</v>
      </c>
      <c r="K36" s="30">
        <v>50.207789640784149</v>
      </c>
    </row>
    <row r="37" spans="1:11" ht="13.5" customHeight="1" x14ac:dyDescent="0.2">
      <c r="A37" s="9">
        <f t="shared" si="7"/>
        <v>35</v>
      </c>
      <c r="B37" s="8">
        <v>5</v>
      </c>
      <c r="C37" s="7">
        <v>2.0447902476044906E-3</v>
      </c>
      <c r="D37" s="7">
        <v>1.0172746820514823E-2</v>
      </c>
      <c r="E37" s="7">
        <v>0.98982725317948517</v>
      </c>
      <c r="F37" s="32">
        <v>95776.032924463667</v>
      </c>
      <c r="G37" s="32">
        <v>974.30533441386069</v>
      </c>
      <c r="H37" s="32">
        <v>476481.79834351089</v>
      </c>
      <c r="I37" s="33">
        <v>4373601.3533767182</v>
      </c>
      <c r="J37" s="31">
        <v>0.99021971492931282</v>
      </c>
      <c r="K37" s="30">
        <v>45.664883163683299</v>
      </c>
    </row>
    <row r="38" spans="1:11" ht="13.5" customHeight="1" x14ac:dyDescent="0.2">
      <c r="A38" s="9">
        <f t="shared" si="7"/>
        <v>40</v>
      </c>
      <c r="B38" s="8">
        <v>5</v>
      </c>
      <c r="C38" s="7">
        <v>2.4015168994062286E-3</v>
      </c>
      <c r="D38" s="7">
        <v>1.1938229133873379E-2</v>
      </c>
      <c r="E38" s="7">
        <v>0.98806177086612657</v>
      </c>
      <c r="F38" s="32">
        <v>94801.727590049806</v>
      </c>
      <c r="G38" s="32">
        <v>1131.7647462570603</v>
      </c>
      <c r="H38" s="32">
        <v>471270.78162010328</v>
      </c>
      <c r="I38" s="33">
        <v>3897119.5550332074</v>
      </c>
      <c r="J38" s="31">
        <v>0.98906355554079151</v>
      </c>
      <c r="K38" s="30">
        <v>41.108106931188892</v>
      </c>
    </row>
    <row r="39" spans="1:11" ht="13.5" customHeight="1" x14ac:dyDescent="0.2">
      <c r="A39" s="9">
        <f t="shared" si="7"/>
        <v>45</v>
      </c>
      <c r="B39" s="8">
        <v>5</v>
      </c>
      <c r="C39" s="7">
        <v>3.1361853172596744E-3</v>
      </c>
      <c r="D39" s="7">
        <v>1.5564720227087988E-2</v>
      </c>
      <c r="E39" s="7">
        <v>0.98443527977291201</v>
      </c>
      <c r="F39" s="32">
        <v>93669.962843792746</v>
      </c>
      <c r="G39" s="32">
        <v>1457.9467653453612</v>
      </c>
      <c r="H39" s="32">
        <v>464879.02271645132</v>
      </c>
      <c r="I39" s="33">
        <v>3425848.773413104</v>
      </c>
      <c r="J39" s="31">
        <v>0.9864371839864996</v>
      </c>
      <c r="K39" s="30">
        <v>36.573610893026263</v>
      </c>
    </row>
    <row r="40" spans="1:11" ht="13.5" customHeight="1" x14ac:dyDescent="0.2">
      <c r="A40" s="9">
        <f t="shared" si="7"/>
        <v>50</v>
      </c>
      <c r="B40" s="8">
        <v>5</v>
      </c>
      <c r="C40" s="7">
        <v>4.4533708173417272E-3</v>
      </c>
      <c r="D40" s="7">
        <v>2.2035456887404315E-2</v>
      </c>
      <c r="E40" s="7">
        <v>0.97796454311259573</v>
      </c>
      <c r="F40" s="32">
        <v>92212.016078447385</v>
      </c>
      <c r="G40" s="32">
        <v>2031.9339047972608</v>
      </c>
      <c r="H40" s="32">
        <v>456268.74296763539</v>
      </c>
      <c r="I40" s="33">
        <v>2960969.7506966526</v>
      </c>
      <c r="J40" s="31">
        <v>0.98147845067625761</v>
      </c>
      <c r="K40" s="30">
        <v>32.110454543989924</v>
      </c>
    </row>
    <row r="41" spans="1:11" ht="13.5" customHeight="1" x14ac:dyDescent="0.2">
      <c r="A41" s="9">
        <f t="shared" si="7"/>
        <v>55</v>
      </c>
      <c r="B41" s="8">
        <v>5</v>
      </c>
      <c r="C41" s="7">
        <v>6.613363753044295E-3</v>
      </c>
      <c r="D41" s="7">
        <v>3.2560961493345301E-2</v>
      </c>
      <c r="E41" s="7">
        <v>0.96743903850665469</v>
      </c>
      <c r="F41" s="32">
        <v>90180.082173650124</v>
      </c>
      <c r="G41" s="32">
        <v>2936.3501831229369</v>
      </c>
      <c r="H41" s="32">
        <v>444002.52167760499</v>
      </c>
      <c r="I41" s="33">
        <v>2504701.0077290172</v>
      </c>
      <c r="J41" s="31">
        <v>0.97311623581696793</v>
      </c>
      <c r="K41" s="30">
        <v>27.774436963873939</v>
      </c>
    </row>
    <row r="42" spans="1:11" ht="13.5" customHeight="1" x14ac:dyDescent="0.2">
      <c r="A42" s="9">
        <f t="shared" si="7"/>
        <v>60</v>
      </c>
      <c r="B42" s="8">
        <v>5</v>
      </c>
      <c r="C42" s="7">
        <v>1.0084268671176823E-2</v>
      </c>
      <c r="D42" s="7">
        <v>4.9254751448445475E-2</v>
      </c>
      <c r="E42" s="7">
        <v>0.95074524855155451</v>
      </c>
      <c r="F42" s="32">
        <v>87243.731990527187</v>
      </c>
      <c r="G42" s="32">
        <v>4297.168334628208</v>
      </c>
      <c r="H42" s="32">
        <v>426125.92690142331</v>
      </c>
      <c r="I42" s="33">
        <v>2060698.4860514121</v>
      </c>
      <c r="J42" s="31">
        <v>0.95973762782103733</v>
      </c>
      <c r="K42" s="30">
        <v>23.620017610837191</v>
      </c>
    </row>
    <row r="43" spans="1:11" ht="13.5" customHeight="1" x14ac:dyDescent="0.2">
      <c r="A43" s="9">
        <f t="shared" si="7"/>
        <v>65</v>
      </c>
      <c r="B43" s="8">
        <v>5</v>
      </c>
      <c r="C43" s="7">
        <v>1.5548860380109214E-2</v>
      </c>
      <c r="D43" s="7">
        <v>7.4996782503597814E-2</v>
      </c>
      <c r="E43" s="7">
        <v>0.92500321749640224</v>
      </c>
      <c r="F43" s="32">
        <v>82946.563655898979</v>
      </c>
      <c r="G43" s="32">
        <v>6220.7253939222865</v>
      </c>
      <c r="H43" s="32">
        <v>400075.96967557259</v>
      </c>
      <c r="I43" s="33">
        <v>1634572.5591499887</v>
      </c>
      <c r="J43" s="31">
        <v>0.9388679364917476</v>
      </c>
      <c r="K43" s="30">
        <v>19.706332451950122</v>
      </c>
    </row>
    <row r="44" spans="1:11" ht="13.5" customHeight="1" x14ac:dyDescent="0.2">
      <c r="A44" s="9">
        <f t="shared" si="7"/>
        <v>70</v>
      </c>
      <c r="B44" s="8">
        <v>5</v>
      </c>
      <c r="C44" s="7">
        <v>2.4152989799274636E-2</v>
      </c>
      <c r="D44" s="7">
        <v>0.11422246348497998</v>
      </c>
      <c r="E44" s="7">
        <v>0.88577753651502</v>
      </c>
      <c r="F44" s="32">
        <v>76725.838261976693</v>
      </c>
      <c r="G44" s="32">
        <v>8763.8142592331133</v>
      </c>
      <c r="H44" s="32">
        <v>362845.93882850517</v>
      </c>
      <c r="I44" s="33">
        <v>1234496.5894744161</v>
      </c>
      <c r="J44" s="31">
        <v>0.90694259673417077</v>
      </c>
      <c r="K44" s="30">
        <v>16.089711333739839</v>
      </c>
    </row>
    <row r="45" spans="1:11" ht="13.5" customHeight="1" x14ac:dyDescent="0.2">
      <c r="A45" s="9">
        <f t="shared" si="7"/>
        <v>75</v>
      </c>
      <c r="B45" s="8">
        <v>5</v>
      </c>
      <c r="C45" s="7">
        <v>3.7629295705845917E-2</v>
      </c>
      <c r="D45" s="7">
        <v>0.17258821570534894</v>
      </c>
      <c r="E45" s="7">
        <v>0.82741178429465112</v>
      </c>
      <c r="F45" s="32">
        <v>67962.024002743579</v>
      </c>
      <c r="G45" s="32">
        <v>11729.444458357611</v>
      </c>
      <c r="H45" s="32">
        <v>311710.44364073436</v>
      </c>
      <c r="I45" s="33">
        <v>871650.650645911</v>
      </c>
      <c r="J45" s="31">
        <v>0.8590710554653902</v>
      </c>
      <c r="K45" s="30">
        <v>12.825554615776644</v>
      </c>
    </row>
    <row r="46" spans="1:11" ht="13.5" customHeight="1" x14ac:dyDescent="0.2">
      <c r="A46" s="9">
        <f t="shared" si="7"/>
        <v>80</v>
      </c>
      <c r="B46" s="8">
        <v>5</v>
      </c>
      <c r="C46" s="7">
        <v>5.8977012856009592E-2</v>
      </c>
      <c r="D46" s="7">
        <v>0.25780744884006962</v>
      </c>
      <c r="E46" s="7">
        <v>0.74219255115993032</v>
      </c>
      <c r="F46" s="32">
        <v>56232.579544385968</v>
      </c>
      <c r="G46" s="32">
        <v>14497.177874034431</v>
      </c>
      <c r="H46" s="32">
        <v>245810.65014989497</v>
      </c>
      <c r="I46" s="33">
        <v>559940.20700517669</v>
      </c>
      <c r="J46" s="31">
        <v>0.78858650765390137</v>
      </c>
      <c r="K46" s="30">
        <v>9.9575764004068148</v>
      </c>
    </row>
    <row r="47" spans="1:11" ht="13.5" customHeight="1" x14ac:dyDescent="0.2">
      <c r="A47" s="9">
        <v>85</v>
      </c>
      <c r="B47" s="8">
        <v>5</v>
      </c>
      <c r="C47" s="7">
        <v>9.1793547497781902E-2</v>
      </c>
      <c r="D47" s="7">
        <v>0.37312547331289209</v>
      </c>
      <c r="E47" s="7">
        <v>0.62687452668710786</v>
      </c>
      <c r="F47" s="32">
        <v>41735.401670351537</v>
      </c>
      <c r="G47" s="32">
        <v>15572.541502153585</v>
      </c>
      <c r="H47" s="32">
        <v>169647.45264398764</v>
      </c>
      <c r="I47" s="33">
        <v>314129.5568552817</v>
      </c>
      <c r="J47" s="31">
        <v>0.69015501379023603</v>
      </c>
      <c r="K47" s="30">
        <v>7.5266930299711614</v>
      </c>
    </row>
    <row r="48" spans="1:11" ht="13.5" customHeight="1" x14ac:dyDescent="0.2">
      <c r="A48" s="9">
        <v>90</v>
      </c>
      <c r="B48" s="8">
        <v>5</v>
      </c>
      <c r="C48" s="7">
        <v>0.14307892679758399</v>
      </c>
      <c r="D48" s="7">
        <v>0.52096195019874947</v>
      </c>
      <c r="E48" s="7">
        <v>0.47903804980125053</v>
      </c>
      <c r="F48" s="32">
        <v>26162.860168197953</v>
      </c>
      <c r="G48" s="32">
        <v>13629.854656001589</v>
      </c>
      <c r="H48" s="32">
        <v>95261.090931189043</v>
      </c>
      <c r="I48" s="33">
        <v>144482.10421129409</v>
      </c>
      <c r="J48" s="31">
        <v>0.56152385106010683</v>
      </c>
      <c r="K48" s="30">
        <v>5.5224124305383899</v>
      </c>
    </row>
    <row r="49" spans="1:12" ht="13.5" customHeight="1" x14ac:dyDescent="0.2">
      <c r="A49" s="9">
        <v>95</v>
      </c>
      <c r="B49" s="8">
        <v>5</v>
      </c>
      <c r="C49" s="7">
        <v>0.2234465628583108</v>
      </c>
      <c r="D49" s="7">
        <v>0.68993632126846272</v>
      </c>
      <c r="E49" s="7">
        <v>0.31006367873153728</v>
      </c>
      <c r="F49" s="32">
        <v>12533.005512196363</v>
      </c>
      <c r="G49" s="32">
        <v>8646.9757175221239</v>
      </c>
      <c r="H49" s="32">
        <v>38698.181824373096</v>
      </c>
      <c r="I49" s="33">
        <v>49221.013280105035</v>
      </c>
      <c r="J49" s="31">
        <v>0.40623282230020191</v>
      </c>
      <c r="K49" s="30">
        <v>3.9273112289152126</v>
      </c>
    </row>
    <row r="50" spans="1:12" ht="13.5" customHeight="1" x14ac:dyDescent="0.2">
      <c r="A50" s="9" t="s">
        <v>3</v>
      </c>
      <c r="B50" s="34" t="s">
        <v>10</v>
      </c>
      <c r="C50" s="7">
        <v>0.36929507148548524</v>
      </c>
      <c r="D50" s="7">
        <v>1</v>
      </c>
      <c r="E50" s="7">
        <v>0</v>
      </c>
      <c r="F50" s="32">
        <v>3886.0297946742403</v>
      </c>
      <c r="G50" s="32">
        <v>3886.0297946742403</v>
      </c>
      <c r="H50" s="32">
        <v>10522.831455731943</v>
      </c>
      <c r="I50" s="33">
        <v>10522.831455731943</v>
      </c>
      <c r="J50" s="31">
        <v>0.21378737970811412</v>
      </c>
      <c r="K50" s="30">
        <v>2.7078617539560206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5.3234507878214994E-3</v>
      </c>
      <c r="D52" s="7">
        <v>5.2989183925451653E-3</v>
      </c>
      <c r="E52" s="7">
        <v>0.99470108160745485</v>
      </c>
      <c r="F52" s="32">
        <v>100000</v>
      </c>
      <c r="G52" s="32">
        <v>529.89183925451653</v>
      </c>
      <c r="H52" s="32">
        <v>99539.163669316578</v>
      </c>
      <c r="I52" s="33">
        <v>8351189.2598696565</v>
      </c>
      <c r="J52" s="31"/>
      <c r="K52" s="30">
        <v>83.511892598696562</v>
      </c>
      <c r="L52" s="29"/>
    </row>
    <row r="53" spans="1:12" ht="13.5" customHeight="1" x14ac:dyDescent="0.2">
      <c r="A53" s="6">
        <v>1</v>
      </c>
      <c r="B53" s="8">
        <v>4</v>
      </c>
      <c r="C53" s="7">
        <v>9.7727317991296177E-4</v>
      </c>
      <c r="D53" s="7">
        <v>3.8991006643288467E-3</v>
      </c>
      <c r="E53" s="7">
        <v>0.99610089933567114</v>
      </c>
      <c r="F53" s="32">
        <v>99470.108160745483</v>
      </c>
      <c r="G53" s="32">
        <v>387.84396481042495</v>
      </c>
      <c r="H53" s="32">
        <v>396863.4080851039</v>
      </c>
      <c r="I53" s="33">
        <v>8251650.0962003395</v>
      </c>
      <c r="J53" s="31">
        <v>0.99280514350884097</v>
      </c>
      <c r="K53" s="30">
        <v>82.956078451885517</v>
      </c>
    </row>
    <row r="54" spans="1:12" ht="13.5" customHeight="1" x14ac:dyDescent="0.2">
      <c r="A54" s="6">
        <v>5</v>
      </c>
      <c r="B54" s="8">
        <v>5</v>
      </c>
      <c r="C54" s="7">
        <v>2.000147583320764E-4</v>
      </c>
      <c r="D54" s="7">
        <v>9.9952452162673281E-4</v>
      </c>
      <c r="E54" s="7">
        <v>0.99900047547837323</v>
      </c>
      <c r="F54" s="32">
        <v>99082.264195935059</v>
      </c>
      <c r="G54" s="32">
        <v>99.035152722135535</v>
      </c>
      <c r="H54" s="32">
        <v>495139.22646503657</v>
      </c>
      <c r="I54" s="33">
        <v>7854786.6881152354</v>
      </c>
      <c r="J54" s="31">
        <v>0.99745499850067476</v>
      </c>
      <c r="K54" s="30">
        <v>79.275405662737015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2.5558281452142044E-4</v>
      </c>
      <c r="D55" s="7">
        <v>1.2771792206623441E-3</v>
      </c>
      <c r="E55" s="7">
        <v>0.99872282077933761</v>
      </c>
      <c r="F55" s="32">
        <v>98983.229043212923</v>
      </c>
      <c r="G55" s="32">
        <v>126.419323328053</v>
      </c>
      <c r="H55" s="32">
        <v>494631.54854434769</v>
      </c>
      <c r="I55" s="33">
        <v>7359647.4616501993</v>
      </c>
      <c r="J55" s="31">
        <v>0.9989746764272478</v>
      </c>
      <c r="K55" s="30">
        <v>74.352468926197702</v>
      </c>
    </row>
    <row r="56" spans="1:12" ht="13.5" customHeight="1" x14ac:dyDescent="0.2">
      <c r="A56" s="9">
        <f t="shared" si="8"/>
        <v>15</v>
      </c>
      <c r="B56" s="8">
        <v>5</v>
      </c>
      <c r="C56" s="7">
        <v>3.7422555724675742E-4</v>
      </c>
      <c r="D56" s="7">
        <v>1.8694450123214698E-3</v>
      </c>
      <c r="E56" s="7">
        <v>0.99813055498767855</v>
      </c>
      <c r="F56" s="32">
        <v>98856.80971988487</v>
      </c>
      <c r="G56" s="32">
        <v>184.80736986485135</v>
      </c>
      <c r="H56" s="32">
        <v>493839.52080801578</v>
      </c>
      <c r="I56" s="33">
        <v>6865015.913105852</v>
      </c>
      <c r="J56" s="31">
        <v>0.99839875208392437</v>
      </c>
      <c r="K56" s="30">
        <v>69.444036607677077</v>
      </c>
    </row>
    <row r="57" spans="1:12" ht="13.5" customHeight="1" x14ac:dyDescent="0.2">
      <c r="A57" s="9">
        <f t="shared" si="8"/>
        <v>20</v>
      </c>
      <c r="B57" s="8">
        <v>5</v>
      </c>
      <c r="C57" s="7">
        <v>4.9739805855953387E-4</v>
      </c>
      <c r="D57" s="7">
        <v>2.4840459434094216E-3</v>
      </c>
      <c r="E57" s="7">
        <v>0.99751595405659055</v>
      </c>
      <c r="F57" s="32">
        <v>98672.002350020019</v>
      </c>
      <c r="G57" s="32">
        <v>245.10578716565215</v>
      </c>
      <c r="H57" s="32">
        <v>492775.92251863464</v>
      </c>
      <c r="I57" s="33">
        <v>6371176.392297836</v>
      </c>
      <c r="J57" s="31">
        <v>0.99784626737114746</v>
      </c>
      <c r="K57" s="30">
        <v>64.56924193853196</v>
      </c>
    </row>
    <row r="58" spans="1:12" ht="13.5" customHeight="1" x14ac:dyDescent="0.2">
      <c r="A58" s="9">
        <f t="shared" si="8"/>
        <v>25</v>
      </c>
      <c r="B58" s="8">
        <v>5</v>
      </c>
      <c r="C58" s="7">
        <v>6.35497998893571E-4</v>
      </c>
      <c r="D58" s="7">
        <v>3.1726248677566792E-3</v>
      </c>
      <c r="E58" s="7">
        <v>0.99682737513224329</v>
      </c>
      <c r="F58" s="32">
        <v>98426.896562854366</v>
      </c>
      <c r="G58" s="32">
        <v>312.27161969142617</v>
      </c>
      <c r="H58" s="32">
        <v>491380.96459013928</v>
      </c>
      <c r="I58" s="33">
        <v>5878400.4697792018</v>
      </c>
      <c r="J58" s="31">
        <v>0.99716918407586641</v>
      </c>
      <c r="K58" s="30">
        <v>59.723517402840372</v>
      </c>
    </row>
    <row r="59" spans="1:12" ht="13.5" customHeight="1" x14ac:dyDescent="0.2">
      <c r="A59" s="9">
        <f t="shared" si="8"/>
        <v>30</v>
      </c>
      <c r="B59" s="8">
        <v>5</v>
      </c>
      <c r="C59" s="7">
        <v>8.0760259563795729E-4</v>
      </c>
      <c r="D59" s="7">
        <v>4.0301956220419426E-3</v>
      </c>
      <c r="E59" s="7">
        <v>0.99596980437795801</v>
      </c>
      <c r="F59" s="32">
        <v>98114.62494316294</v>
      </c>
      <c r="G59" s="32">
        <v>395.42113190422242</v>
      </c>
      <c r="H59" s="32">
        <v>489623.40393651609</v>
      </c>
      <c r="I59" s="33">
        <v>5387019.5051890621</v>
      </c>
      <c r="J59" s="31">
        <v>0.99642322193923571</v>
      </c>
      <c r="K59" s="30">
        <v>54.905367148982343</v>
      </c>
    </row>
    <row r="60" spans="1:12" ht="13.5" customHeight="1" x14ac:dyDescent="0.2">
      <c r="A60" s="9">
        <f t="shared" si="8"/>
        <v>35</v>
      </c>
      <c r="B60" s="8">
        <v>5</v>
      </c>
      <c r="C60" s="7">
        <v>1.0353904417568689E-3</v>
      </c>
      <c r="D60" s="7">
        <v>5.1641163972602306E-3</v>
      </c>
      <c r="E60" s="7">
        <v>0.99483588360273978</v>
      </c>
      <c r="F60" s="32">
        <v>97719.203811258718</v>
      </c>
      <c r="G60" s="32">
        <v>504.63334272893553</v>
      </c>
      <c r="H60" s="32">
        <v>487384.58689329284</v>
      </c>
      <c r="I60" s="33">
        <v>4897396.1012525456</v>
      </c>
      <c r="J60" s="31">
        <v>0.99542747134793108</v>
      </c>
      <c r="K60" s="30">
        <v>50.117028283526523</v>
      </c>
    </row>
    <row r="61" spans="1:12" ht="13.5" customHeight="1" x14ac:dyDescent="0.2">
      <c r="A61" s="9">
        <f t="shared" si="8"/>
        <v>40</v>
      </c>
      <c r="B61" s="8">
        <v>5</v>
      </c>
      <c r="C61" s="7">
        <v>1.3610596579440482E-3</v>
      </c>
      <c r="D61" s="7">
        <v>6.7832663056668603E-3</v>
      </c>
      <c r="E61" s="7">
        <v>0.99321673369433316</v>
      </c>
      <c r="F61" s="32">
        <v>97214.570468529782</v>
      </c>
      <c r="G61" s="32">
        <v>659.43232027905469</v>
      </c>
      <c r="H61" s="32">
        <v>484499.20356552314</v>
      </c>
      <c r="I61" s="33">
        <v>4410011.5143592525</v>
      </c>
      <c r="J61" s="31">
        <v>0.994079863406921</v>
      </c>
      <c r="K61" s="30">
        <v>45.363688725928768</v>
      </c>
    </row>
    <row r="62" spans="1:12" ht="13.5" customHeight="1" x14ac:dyDescent="0.2">
      <c r="A62" s="9">
        <f t="shared" si="8"/>
        <v>45</v>
      </c>
      <c r="B62" s="8">
        <v>5</v>
      </c>
      <c r="C62" s="7">
        <v>1.8525010890294235E-3</v>
      </c>
      <c r="D62" s="7">
        <v>9.2219556162179764E-3</v>
      </c>
      <c r="E62" s="7">
        <v>0.99077804438378203</v>
      </c>
      <c r="F62" s="32">
        <v>96555.138148250728</v>
      </c>
      <c r="G62" s="32">
        <v>890.42719852096343</v>
      </c>
      <c r="H62" s="32">
        <v>480662.17277501459</v>
      </c>
      <c r="I62" s="33">
        <v>3925512.310793729</v>
      </c>
      <c r="J62" s="31">
        <v>0.99208041878650965</v>
      </c>
      <c r="K62" s="30">
        <v>40.65565423112438</v>
      </c>
    </row>
    <row r="63" spans="1:12" ht="13.5" customHeight="1" x14ac:dyDescent="0.2">
      <c r="A63" s="9">
        <f t="shared" si="8"/>
        <v>50</v>
      </c>
      <c r="B63" s="8">
        <v>5</v>
      </c>
      <c r="C63" s="7">
        <v>2.6282882765106238E-3</v>
      </c>
      <c r="D63" s="7">
        <v>1.3060555036074208E-2</v>
      </c>
      <c r="E63" s="7">
        <v>0.98693944496392583</v>
      </c>
      <c r="F63" s="32">
        <v>95664.710949729764</v>
      </c>
      <c r="G63" s="32">
        <v>1249.4342223690765</v>
      </c>
      <c r="H63" s="32">
        <v>475379.44506903715</v>
      </c>
      <c r="I63" s="33">
        <v>3444850.1380187143</v>
      </c>
      <c r="J63" s="31">
        <v>0.98900947899544789</v>
      </c>
      <c r="K63" s="30">
        <v>36.009622606071808</v>
      </c>
    </row>
    <row r="64" spans="1:12" ht="13.5" customHeight="1" x14ac:dyDescent="0.2">
      <c r="A64" s="9">
        <f t="shared" si="8"/>
        <v>55</v>
      </c>
      <c r="B64" s="8">
        <v>5</v>
      </c>
      <c r="C64" s="7">
        <v>3.8934153349564292E-3</v>
      </c>
      <c r="D64" s="7">
        <v>1.9290962672126186E-2</v>
      </c>
      <c r="E64" s="7">
        <v>0.98070903732787384</v>
      </c>
      <c r="F64" s="32">
        <v>94415.276727360688</v>
      </c>
      <c r="G64" s="32">
        <v>1821.3615790259792</v>
      </c>
      <c r="H64" s="32">
        <v>467805.62111449172</v>
      </c>
      <c r="I64" s="33">
        <v>2969470.6929496769</v>
      </c>
      <c r="J64" s="31">
        <v>0.98406783458328639</v>
      </c>
      <c r="K64" s="30">
        <v>31.451167606323938</v>
      </c>
    </row>
    <row r="65" spans="1:11" ht="13.5" customHeight="1" x14ac:dyDescent="0.2">
      <c r="A65" s="9">
        <f t="shared" si="8"/>
        <v>60</v>
      </c>
      <c r="B65" s="8">
        <v>5</v>
      </c>
      <c r="C65" s="7">
        <v>5.9360509313044867E-3</v>
      </c>
      <c r="D65" s="7">
        <v>2.9274006729382261E-2</v>
      </c>
      <c r="E65" s="7">
        <v>0.9707259932706177</v>
      </c>
      <c r="F65" s="32">
        <v>92593.915148334709</v>
      </c>
      <c r="G65" s="32">
        <v>2710.5948951522005</v>
      </c>
      <c r="H65" s="32">
        <v>456632.68838505895</v>
      </c>
      <c r="I65" s="33">
        <v>2501665.0718351849</v>
      </c>
      <c r="J65" s="31">
        <v>0.97611629226939478</v>
      </c>
      <c r="K65" s="30">
        <v>27.017596867218948</v>
      </c>
    </row>
    <row r="66" spans="1:11" ht="13.5" customHeight="1" x14ac:dyDescent="0.2">
      <c r="A66" s="9">
        <f t="shared" si="8"/>
        <v>65</v>
      </c>
      <c r="B66" s="8">
        <v>5</v>
      </c>
      <c r="C66" s="7">
        <v>9.3442974912741356E-3</v>
      </c>
      <c r="D66" s="7">
        <v>4.5725341812181443E-2</v>
      </c>
      <c r="E66" s="7">
        <v>0.95427465818781854</v>
      </c>
      <c r="F66" s="32">
        <v>89883.320253182508</v>
      </c>
      <c r="G66" s="32">
        <v>4109.945541790541</v>
      </c>
      <c r="H66" s="32">
        <v>439834.62059384113</v>
      </c>
      <c r="I66" s="33">
        <v>2045032.3834501258</v>
      </c>
      <c r="J66" s="31">
        <v>0.96321317282250118</v>
      </c>
      <c r="K66" s="30">
        <v>22.752078780464466</v>
      </c>
    </row>
    <row r="67" spans="1:11" ht="13.5" customHeight="1" x14ac:dyDescent="0.2">
      <c r="A67" s="9">
        <f t="shared" si="8"/>
        <v>70</v>
      </c>
      <c r="B67" s="8">
        <v>5</v>
      </c>
      <c r="C67" s="7">
        <v>1.5069492259522E-2</v>
      </c>
      <c r="D67" s="7">
        <v>7.2784833420829323E-2</v>
      </c>
      <c r="E67" s="7">
        <v>0.92721516657917069</v>
      </c>
      <c r="F67" s="32">
        <v>85773.374711391967</v>
      </c>
      <c r="G67" s="32">
        <v>6243.0007903110381</v>
      </c>
      <c r="H67" s="32">
        <v>414280.76558891736</v>
      </c>
      <c r="I67" s="33">
        <v>1605197.7628562846</v>
      </c>
      <c r="J67" s="31">
        <v>0.94190121966655938</v>
      </c>
      <c r="K67" s="30">
        <v>18.714406052663925</v>
      </c>
    </row>
    <row r="68" spans="1:11" ht="13.5" customHeight="1" x14ac:dyDescent="0.2">
      <c r="A68" s="9">
        <f t="shared" si="8"/>
        <v>75</v>
      </c>
      <c r="B68" s="8">
        <v>5</v>
      </c>
      <c r="C68" s="7">
        <v>2.4930518956315262E-2</v>
      </c>
      <c r="D68" s="7">
        <v>0.11778443443737609</v>
      </c>
      <c r="E68" s="7">
        <v>0.88221556556262393</v>
      </c>
      <c r="F68" s="32">
        <v>79530.373921080929</v>
      </c>
      <c r="G68" s="32">
        <v>9367.4401128875616</v>
      </c>
      <c r="H68" s="32">
        <v>375741.88204031158</v>
      </c>
      <c r="I68" s="33">
        <v>1190916.9972673673</v>
      </c>
      <c r="J68" s="31">
        <v>0.90697399746806695</v>
      </c>
      <c r="K68" s="30">
        <v>14.974366880874097</v>
      </c>
    </row>
    <row r="69" spans="1:11" ht="13.5" customHeight="1" x14ac:dyDescent="0.2">
      <c r="A69" s="9">
        <f t="shared" si="8"/>
        <v>80</v>
      </c>
      <c r="B69" s="8">
        <v>5</v>
      </c>
      <c r="C69" s="7">
        <v>4.2228060800765063E-2</v>
      </c>
      <c r="D69" s="7">
        <v>0.1918534696485594</v>
      </c>
      <c r="E69" s="7">
        <v>0.80814653035144057</v>
      </c>
      <c r="F69" s="32">
        <v>70162.933808193367</v>
      </c>
      <c r="G69" s="32">
        <v>13461.002291824108</v>
      </c>
      <c r="H69" s="32">
        <v>318769.13210232544</v>
      </c>
      <c r="I69" s="33">
        <v>815175.11522705562</v>
      </c>
      <c r="J69" s="31">
        <v>0.84837263914094674</v>
      </c>
      <c r="K69" s="30">
        <v>11.618315697224487</v>
      </c>
    </row>
    <row r="70" spans="1:11" ht="13.5" customHeight="1" x14ac:dyDescent="0.2">
      <c r="A70" s="9">
        <v>85</v>
      </c>
      <c r="B70" s="8">
        <v>5</v>
      </c>
      <c r="C70" s="7">
        <v>6.8936165310898453E-2</v>
      </c>
      <c r="D70" s="7">
        <v>0.29504988751318806</v>
      </c>
      <c r="E70" s="7">
        <v>0.70495011248681194</v>
      </c>
      <c r="F70" s="32">
        <v>56701.931516369259</v>
      </c>
      <c r="G70" s="32">
        <v>16729.898515685243</v>
      </c>
      <c r="H70" s="32">
        <v>242686.81671274125</v>
      </c>
      <c r="I70" s="33">
        <v>496405.98312473018</v>
      </c>
      <c r="J70" s="31">
        <v>0.76132470892708126</v>
      </c>
      <c r="K70" s="30">
        <v>8.7546573784955264</v>
      </c>
    </row>
    <row r="71" spans="1:11" ht="13.5" customHeight="1" x14ac:dyDescent="0.2">
      <c r="A71" s="9">
        <v>90</v>
      </c>
      <c r="B71" s="8">
        <v>5</v>
      </c>
      <c r="C71" s="7">
        <v>0.11402419069483113</v>
      </c>
      <c r="D71" s="7">
        <v>0.44262756147421711</v>
      </c>
      <c r="E71" s="7">
        <v>0.55737243852578289</v>
      </c>
      <c r="F71" s="32">
        <v>39972.033000684016</v>
      </c>
      <c r="G71" s="32">
        <v>17692.723494259699</v>
      </c>
      <c r="H71" s="32">
        <v>155166.40272950198</v>
      </c>
      <c r="I71" s="33">
        <v>253719.16641198893</v>
      </c>
      <c r="J71" s="31">
        <v>0.63936889869533498</v>
      </c>
      <c r="K71" s="30">
        <v>6.3474171155529469</v>
      </c>
    </row>
    <row r="72" spans="1:11" ht="13.5" customHeight="1" x14ac:dyDescent="0.2">
      <c r="A72" s="9">
        <v>95</v>
      </c>
      <c r="B72" s="8">
        <v>5</v>
      </c>
      <c r="C72" s="7">
        <v>0.18781350245980807</v>
      </c>
      <c r="D72" s="7">
        <v>0.62502350638032989</v>
      </c>
      <c r="E72" s="7">
        <v>0.37497649361967011</v>
      </c>
      <c r="F72" s="32">
        <v>22279.309506424317</v>
      </c>
      <c r="G72" s="32">
        <v>13925.092147437943</v>
      </c>
      <c r="H72" s="32">
        <v>74143.189733751438</v>
      </c>
      <c r="I72" s="33">
        <v>98552.763682486955</v>
      </c>
      <c r="J72" s="31">
        <v>0.47783017734195693</v>
      </c>
      <c r="K72" s="30">
        <v>4.4235106861848177</v>
      </c>
    </row>
    <row r="73" spans="1:11" ht="13.5" customHeight="1" x14ac:dyDescent="0.2">
      <c r="A73" s="9" t="s">
        <v>3</v>
      </c>
      <c r="B73" s="34" t="s">
        <v>10</v>
      </c>
      <c r="C73" s="7">
        <v>0.34225166635565746</v>
      </c>
      <c r="D73" s="7">
        <v>1</v>
      </c>
      <c r="E73" s="7">
        <v>0</v>
      </c>
      <c r="F73" s="32">
        <v>8354.2173589863742</v>
      </c>
      <c r="G73" s="32">
        <v>8354.2173589863742</v>
      </c>
      <c r="H73" s="32">
        <v>24409.573948735509</v>
      </c>
      <c r="I73" s="33">
        <v>24409.573948735509</v>
      </c>
      <c r="J73" s="31">
        <v>0.24768025813438599</v>
      </c>
      <c r="K73" s="30">
        <v>2.9218265338139524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0.12141669826908069</v>
      </c>
      <c r="E75" s="40" t="s">
        <v>6</v>
      </c>
      <c r="F75" s="17" t="s">
        <v>8</v>
      </c>
      <c r="G75" s="18">
        <f>+(H29-F30)/G29</f>
        <v>0.11293752150270274</v>
      </c>
      <c r="H75" s="40" t="s">
        <v>7</v>
      </c>
      <c r="I75" s="15" t="s">
        <v>8</v>
      </c>
      <c r="J75" s="16">
        <f>(H52-F53)/G52</f>
        <v>0.1303200076986395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1.3831405649788275</v>
      </c>
      <c r="E76" s="41"/>
      <c r="F76" s="20" t="s">
        <v>9</v>
      </c>
      <c r="G76" s="18">
        <f>+(H30-4*F31)/G30</f>
        <v>1.3882761069702358</v>
      </c>
      <c r="H76" s="41"/>
      <c r="I76" s="19" t="s">
        <v>9</v>
      </c>
      <c r="J76" s="16">
        <f>(H53-4*F54)/G53</f>
        <v>1.3777481406081851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Q8" sqref="Q8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2.6" customHeight="1" x14ac:dyDescent="0.2">
      <c r="A6" s="6">
        <v>0</v>
      </c>
      <c r="B6" s="8">
        <f t="shared" ref="B6:I15" si="0">+B29*0.5122+B52*0.4878</f>
        <v>1</v>
      </c>
      <c r="C6" s="7">
        <f t="shared" si="0"/>
        <v>5.8242647360974287E-3</v>
      </c>
      <c r="D6" s="7">
        <f t="shared" si="0"/>
        <v>5.7938655356298135E-3</v>
      </c>
      <c r="E6" s="7">
        <f t="shared" si="0"/>
        <v>0.99420613446437023</v>
      </c>
      <c r="F6" s="32">
        <f t="shared" si="0"/>
        <v>100000</v>
      </c>
      <c r="G6" s="32">
        <f t="shared" si="0"/>
        <v>579.38655356298125</v>
      </c>
      <c r="H6" s="32">
        <f t="shared" si="0"/>
        <v>99487.618982860164</v>
      </c>
      <c r="I6" s="33">
        <f t="shared" si="0"/>
        <v>8153146.8968262887</v>
      </c>
      <c r="J6" s="31"/>
      <c r="K6" s="30">
        <f t="shared" ref="K6:K27" si="1">+K29*0.5122+K52*0.4878</f>
        <v>81.531468968262885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9.0880267086447194E-4</v>
      </c>
      <c r="D7" s="7">
        <f t="shared" si="0"/>
        <v>3.6265757010979908E-3</v>
      </c>
      <c r="E7" s="7">
        <f t="shared" si="0"/>
        <v>0.99637342429890197</v>
      </c>
      <c r="F7" s="32">
        <f t="shared" si="0"/>
        <v>99420.613446437026</v>
      </c>
      <c r="G7" s="32">
        <f t="shared" si="0"/>
        <v>360.55782391367455</v>
      </c>
      <c r="H7" s="32">
        <f t="shared" si="0"/>
        <v>396737.84060196724</v>
      </c>
      <c r="I7" s="33">
        <f t="shared" si="0"/>
        <v>8053659.2778434288</v>
      </c>
      <c r="J7" s="31">
        <f t="shared" ref="J7:J27" si="2">+J30*0.5122+J53*0.4878</f>
        <v>0.99245091916965478</v>
      </c>
      <c r="K7" s="30">
        <f t="shared" si="1"/>
        <v>81.003950055903175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1.8627692389923455E-4</v>
      </c>
      <c r="D8" s="7">
        <f t="shared" si="0"/>
        <v>9.3090650943064481E-4</v>
      </c>
      <c r="E8" s="7">
        <f t="shared" si="0"/>
        <v>0.99906909349056938</v>
      </c>
      <c r="F8" s="32">
        <f t="shared" si="0"/>
        <v>99060.055622523345</v>
      </c>
      <c r="G8" s="32">
        <f t="shared" si="0"/>
        <v>92.215965872753387</v>
      </c>
      <c r="H8" s="32">
        <f t="shared" si="0"/>
        <v>495046.02545979293</v>
      </c>
      <c r="I8" s="33">
        <f t="shared" si="0"/>
        <v>7656921.4372414611</v>
      </c>
      <c r="J8" s="31">
        <f t="shared" si="2"/>
        <v>0.99762318845971665</v>
      </c>
      <c r="K8" s="30">
        <f t="shared" si="1"/>
        <v>77.293812663702624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2.6326369472537463E-4</v>
      </c>
      <c r="D9" s="7">
        <f t="shared" si="0"/>
        <v>1.3155727193536063E-3</v>
      </c>
      <c r="E9" s="7">
        <f t="shared" si="0"/>
        <v>0.99868442728064644</v>
      </c>
      <c r="F9" s="32">
        <f t="shared" si="0"/>
        <v>98967.839656650583</v>
      </c>
      <c r="G9" s="32">
        <f t="shared" si="0"/>
        <v>130.19071725108535</v>
      </c>
      <c r="H9" s="32">
        <f t="shared" si="0"/>
        <v>494560.01325262064</v>
      </c>
      <c r="I9" s="33">
        <f t="shared" si="0"/>
        <v>7161875.4117816687</v>
      </c>
      <c r="J9" s="31">
        <f t="shared" si="2"/>
        <v>0.99901823196273676</v>
      </c>
      <c r="K9" s="30">
        <f t="shared" si="1"/>
        <v>72.363754374336452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5.7481735681469805E-4</v>
      </c>
      <c r="D10" s="7">
        <f t="shared" si="0"/>
        <v>2.8698973801469644E-3</v>
      </c>
      <c r="E10" s="7">
        <f t="shared" si="0"/>
        <v>0.99713010261985302</v>
      </c>
      <c r="F10" s="32">
        <f t="shared" si="0"/>
        <v>98837.6489393995</v>
      </c>
      <c r="G10" s="32">
        <f t="shared" si="0"/>
        <v>283.56105307493033</v>
      </c>
      <c r="H10" s="32">
        <f t="shared" si="0"/>
        <v>493550.8435407395</v>
      </c>
      <c r="I10" s="33">
        <f t="shared" si="0"/>
        <v>6667315.3985290481</v>
      </c>
      <c r="J10" s="31">
        <f t="shared" si="2"/>
        <v>0.99795905337747781</v>
      </c>
      <c r="K10" s="30">
        <f t="shared" si="1"/>
        <v>67.455008589596162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9.1470962747003523E-4</v>
      </c>
      <c r="D11" s="7">
        <f t="shared" si="0"/>
        <v>4.5613694874549219E-3</v>
      </c>
      <c r="E11" s="7">
        <f t="shared" si="0"/>
        <v>0.99543863051254511</v>
      </c>
      <c r="F11" s="32">
        <f t="shared" si="0"/>
        <v>98554.087886324574</v>
      </c>
      <c r="G11" s="32">
        <f t="shared" si="0"/>
        <v>449.12042831715576</v>
      </c>
      <c r="H11" s="32">
        <f t="shared" si="0"/>
        <v>491703.74060314335</v>
      </c>
      <c r="I11" s="33">
        <f t="shared" si="0"/>
        <v>6173764.5549883079</v>
      </c>
      <c r="J11" s="31">
        <f t="shared" si="2"/>
        <v>0.99625533149016432</v>
      </c>
      <c r="K11" s="30">
        <f t="shared" si="1"/>
        <v>62.638442219158947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1.1385514803431494E-3</v>
      </c>
      <c r="D12" s="7">
        <f t="shared" si="0"/>
        <v>5.6734824553176261E-3</v>
      </c>
      <c r="E12" s="7">
        <f t="shared" si="0"/>
        <v>0.99432651754468226</v>
      </c>
      <c r="F12" s="32">
        <f t="shared" si="0"/>
        <v>98104.967458007421</v>
      </c>
      <c r="G12" s="32">
        <f t="shared" si="0"/>
        <v>555.5209992626111</v>
      </c>
      <c r="H12" s="32">
        <f t="shared" si="0"/>
        <v>489166.59499981639</v>
      </c>
      <c r="I12" s="33">
        <f t="shared" si="0"/>
        <v>5682060.8143851645</v>
      </c>
      <c r="J12" s="31">
        <f t="shared" si="2"/>
        <v>0.99483273221537449</v>
      </c>
      <c r="K12" s="30">
        <f t="shared" si="1"/>
        <v>57.908127450456135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1.2795323927924252E-3</v>
      </c>
      <c r="D13" s="7">
        <f t="shared" si="0"/>
        <v>6.374270421984283E-3</v>
      </c>
      <c r="E13" s="7">
        <f t="shared" si="0"/>
        <v>0.99362572957801576</v>
      </c>
      <c r="F13" s="32">
        <f t="shared" si="0"/>
        <v>97549.446458744802</v>
      </c>
      <c r="G13" s="32">
        <f t="shared" si="0"/>
        <v>620.11754311304776</v>
      </c>
      <c r="H13" s="32">
        <f t="shared" si="0"/>
        <v>486221.03560853377</v>
      </c>
      <c r="I13" s="33">
        <f t="shared" si="0"/>
        <v>5192894.2193853483</v>
      </c>
      <c r="J13" s="31">
        <f t="shared" si="2"/>
        <v>0.9939640569437973</v>
      </c>
      <c r="K13" s="30">
        <f t="shared" si="1"/>
        <v>53.217890251988408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1.449025959280877E-3</v>
      </c>
      <c r="D14" s="7">
        <f t="shared" si="0"/>
        <v>7.2168373565287339E-3</v>
      </c>
      <c r="E14" s="7">
        <f t="shared" si="0"/>
        <v>0.99278316264347133</v>
      </c>
      <c r="F14" s="32">
        <f t="shared" si="0"/>
        <v>96929.328915631762</v>
      </c>
      <c r="G14" s="32">
        <f t="shared" si="0"/>
        <v>697.40707527851055</v>
      </c>
      <c r="H14" s="32">
        <f t="shared" si="0"/>
        <v>482944.13710132625</v>
      </c>
      <c r="I14" s="33">
        <f t="shared" si="0"/>
        <v>4706673.1837768154</v>
      </c>
      <c r="J14" s="31">
        <f t="shared" si="2"/>
        <v>0.99324082274096614</v>
      </c>
      <c r="K14" s="30">
        <f t="shared" si="1"/>
        <v>48.537451959668068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1.768150603228125E-3</v>
      </c>
      <c r="D15" s="7">
        <f t="shared" si="0"/>
        <v>8.8004408956414131E-3</v>
      </c>
      <c r="E15" s="7">
        <f t="shared" si="0"/>
        <v>0.99119955910435853</v>
      </c>
      <c r="F15" s="32">
        <f t="shared" si="0"/>
        <v>96231.921840353258</v>
      </c>
      <c r="G15" s="32">
        <f t="shared" si="0"/>
        <v>844.18040774089309</v>
      </c>
      <c r="H15" s="32">
        <f t="shared" si="0"/>
        <v>479127.58983941097</v>
      </c>
      <c r="I15" s="33">
        <f t="shared" si="0"/>
        <v>4223729.0466754884</v>
      </c>
      <c r="J15" s="31">
        <f t="shared" si="2"/>
        <v>0.99207271633754923</v>
      </c>
      <c r="K15" s="30">
        <f t="shared" si="1"/>
        <v>43.866811819918532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2.3436970362310044E-3</v>
      </c>
      <c r="D16" s="7">
        <f t="shared" si="4"/>
        <v>1.1649363740875987E-2</v>
      </c>
      <c r="E16" s="7">
        <f t="shared" si="4"/>
        <v>0.98835063625912412</v>
      </c>
      <c r="F16" s="32">
        <f t="shared" si="4"/>
        <v>95387.741432612354</v>
      </c>
      <c r="G16" s="32">
        <f t="shared" si="4"/>
        <v>1107.229280336478</v>
      </c>
      <c r="H16" s="32">
        <f t="shared" si="4"/>
        <v>474306.13688954699</v>
      </c>
      <c r="I16" s="33">
        <f t="shared" si="4"/>
        <v>3744601.4568360774</v>
      </c>
      <c r="J16" s="31">
        <f t="shared" si="2"/>
        <v>0.98990315757645209</v>
      </c>
      <c r="K16" s="30">
        <f t="shared" si="1"/>
        <v>39.228444201374217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3.32744112060635E-3</v>
      </c>
      <c r="D17" s="7">
        <f t="shared" si="4"/>
        <v>1.6499454799030894E-2</v>
      </c>
      <c r="E17" s="7">
        <f t="shared" si="4"/>
        <v>0.98350054520096908</v>
      </c>
      <c r="F17" s="32">
        <f t="shared" si="4"/>
        <v>94280.512152275885</v>
      </c>
      <c r="G17" s="32">
        <f t="shared" si="4"/>
        <v>1548.8366413403007</v>
      </c>
      <c r="H17" s="32">
        <f t="shared" si="4"/>
        <v>467752.16691736644</v>
      </c>
      <c r="I17" s="33">
        <f t="shared" si="4"/>
        <v>3270295.3199465307</v>
      </c>
      <c r="J17" s="31">
        <f t="shared" si="2"/>
        <v>0.98612749458288751</v>
      </c>
      <c r="K17" s="30">
        <f t="shared" si="1"/>
        <v>34.654218131947019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4.9374816848271278E-3</v>
      </c>
      <c r="D18" s="7">
        <f t="shared" si="4"/>
        <v>2.4386441150308653E-2</v>
      </c>
      <c r="E18" s="7">
        <f t="shared" si="4"/>
        <v>0.97561355884969136</v>
      </c>
      <c r="F18" s="32">
        <f t="shared" si="4"/>
        <v>92731.675510935573</v>
      </c>
      <c r="G18" s="32">
        <f t="shared" si="4"/>
        <v>2249.1516721694115</v>
      </c>
      <c r="H18" s="32">
        <f t="shared" si="4"/>
        <v>458380.07258618111</v>
      </c>
      <c r="I18" s="33">
        <f t="shared" si="4"/>
        <v>2802543.1530291643</v>
      </c>
      <c r="J18" s="31">
        <f t="shared" si="2"/>
        <v>0.97986613611237572</v>
      </c>
      <c r="K18" s="30">
        <f t="shared" si="1"/>
        <v>30.183601551200709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7.5287290605168429E-3</v>
      </c>
      <c r="D19" s="7">
        <f t="shared" si="4"/>
        <v>3.6949294928311137E-2</v>
      </c>
      <c r="E19" s="7">
        <f t="shared" si="4"/>
        <v>0.96305070507168877</v>
      </c>
      <c r="F19" s="32">
        <f t="shared" si="4"/>
        <v>90482.523838766167</v>
      </c>
      <c r="G19" s="32">
        <f t="shared" si="4"/>
        <v>3319.9238962864947</v>
      </c>
      <c r="H19" s="32">
        <f t="shared" si="4"/>
        <v>444632.66473653936</v>
      </c>
      <c r="I19" s="33">
        <f t="shared" si="4"/>
        <v>2344163.0804429837</v>
      </c>
      <c r="J19" s="31">
        <f t="shared" si="2"/>
        <v>0.96982318981449445</v>
      </c>
      <c r="K19" s="30">
        <f t="shared" si="1"/>
        <v>25.861201832028719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1.1701673431357227E-2</v>
      </c>
      <c r="D20" s="7">
        <f t="shared" si="4"/>
        <v>5.6854060992171579E-2</v>
      </c>
      <c r="E20" s="7">
        <f t="shared" si="4"/>
        <v>0.9431459390078285</v>
      </c>
      <c r="F20" s="32">
        <f t="shared" si="4"/>
        <v>87162.599942479661</v>
      </c>
      <c r="G20" s="32">
        <f t="shared" si="4"/>
        <v>4911.0652055262908</v>
      </c>
      <c r="H20" s="32">
        <f t="shared" si="4"/>
        <v>424298.20077287627</v>
      </c>
      <c r="I20" s="33">
        <f t="shared" si="4"/>
        <v>1899530.4157064441</v>
      </c>
      <c r="J20" s="31">
        <f t="shared" si="2"/>
        <v>0.95390143798593585</v>
      </c>
      <c r="K20" s="30">
        <f t="shared" si="1"/>
        <v>21.737031449943537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1.8442672345441516E-2</v>
      </c>
      <c r="D21" s="7">
        <f t="shared" si="4"/>
        <v>8.8184623691309166E-2</v>
      </c>
      <c r="E21" s="7">
        <f t="shared" si="4"/>
        <v>0.91181537630869081</v>
      </c>
      <c r="F21" s="32">
        <f t="shared" si="4"/>
        <v>82251.534736953385</v>
      </c>
      <c r="G21" s="32">
        <f t="shared" si="4"/>
        <v>7170.767200226861</v>
      </c>
      <c r="H21" s="32">
        <f t="shared" si="4"/>
        <v>394374.71493631625</v>
      </c>
      <c r="I21" s="33">
        <f t="shared" si="4"/>
        <v>1475232.2149335677</v>
      </c>
      <c r="J21" s="31">
        <f t="shared" si="2"/>
        <v>0.92875568760914429</v>
      </c>
      <c r="K21" s="30">
        <f t="shared" si="1"/>
        <v>17.868620235101584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2.9422995967428658E-2</v>
      </c>
      <c r="D22" s="7">
        <f t="shared" si="4"/>
        <v>0.13717553139816432</v>
      </c>
      <c r="E22" s="7">
        <f t="shared" si="4"/>
        <v>0.86282446860183559</v>
      </c>
      <c r="F22" s="32">
        <f t="shared" si="4"/>
        <v>75080.767536726518</v>
      </c>
      <c r="G22" s="32">
        <f t="shared" si="4"/>
        <v>10158.563483643193</v>
      </c>
      <c r="H22" s="32">
        <f t="shared" si="4"/>
        <v>351360.63637329295</v>
      </c>
      <c r="I22" s="33">
        <f t="shared" si="4"/>
        <v>1080857.4999972517</v>
      </c>
      <c r="J22" s="31">
        <f t="shared" si="2"/>
        <v>0.88954948235793652</v>
      </c>
      <c r="K22" s="30">
        <f t="shared" si="1"/>
        <v>14.318458258918847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4.7629407759292759E-2</v>
      </c>
      <c r="D23" s="7">
        <f t="shared" si="4"/>
        <v>0.21308992824111794</v>
      </c>
      <c r="E23" s="7">
        <f t="shared" si="4"/>
        <v>0.78691007175888217</v>
      </c>
      <c r="F23" s="32">
        <f t="shared" si="4"/>
        <v>64922.204053083333</v>
      </c>
      <c r="G23" s="32">
        <f t="shared" si="4"/>
        <v>13627.969411460235</v>
      </c>
      <c r="H23" s="32">
        <f t="shared" si="4"/>
        <v>291838.55528426263</v>
      </c>
      <c r="I23" s="33">
        <f t="shared" si="4"/>
        <v>729496.86362395878</v>
      </c>
      <c r="J23" s="31">
        <f t="shared" si="2"/>
        <v>0.82816288906284052</v>
      </c>
      <c r="K23" s="30">
        <f t="shared" si="1"/>
        <v>11.152110851166281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7.5693160083506822E-2</v>
      </c>
      <c r="D24" s="7">
        <f t="shared" si="4"/>
        <v>0.31801453666049573</v>
      </c>
      <c r="E24" s="7">
        <f t="shared" si="4"/>
        <v>0.68198546333950438</v>
      </c>
      <c r="F24" s="32">
        <f t="shared" si="4"/>
        <v>51294.234641623087</v>
      </c>
      <c r="G24" s="32">
        <f t="shared" si="4"/>
        <v>16044.468249330303</v>
      </c>
      <c r="H24" s="32">
        <f t="shared" si="4"/>
        <v>216957.40109351481</v>
      </c>
      <c r="I24" s="33">
        <f t="shared" si="4"/>
        <v>437658.30833969603</v>
      </c>
      <c r="J24" s="31">
        <f t="shared" si="2"/>
        <v>0.73937871476029238</v>
      </c>
      <c r="K24" s="30">
        <f t="shared" si="1"/>
        <v>8.446072232701578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0.12116182949598719</v>
      </c>
      <c r="D25" s="7">
        <f t="shared" si="4"/>
        <v>0.46143942250304182</v>
      </c>
      <c r="E25" s="7">
        <f t="shared" si="4"/>
        <v>0.53856057749695818</v>
      </c>
      <c r="F25" s="32">
        <f t="shared" si="4"/>
        <v>35249.76639229279</v>
      </c>
      <c r="G25" s="32">
        <f t="shared" si="4"/>
        <v>16009.290527510871</v>
      </c>
      <c r="H25" s="32">
        <f t="shared" si="4"/>
        <v>135463.29687101467</v>
      </c>
      <c r="I25" s="33">
        <f t="shared" si="4"/>
        <v>220700.90724618122</v>
      </c>
      <c r="J25" s="31">
        <f t="shared" si="2"/>
        <v>0.61827364799384399</v>
      </c>
      <c r="K25" s="30">
        <f t="shared" si="1"/>
        <v>6.1813082463527991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0.19396345950649224</v>
      </c>
      <c r="D26" s="7">
        <f t="shared" si="5"/>
        <v>0.63513502846200953</v>
      </c>
      <c r="E26" s="7">
        <f t="shared" si="5"/>
        <v>0.36486497153799047</v>
      </c>
      <c r="F26" s="32">
        <f t="shared" si="5"/>
        <v>19240.475864781918</v>
      </c>
      <c r="G26" s="32">
        <f t="shared" si="5"/>
        <v>12061.903900311549</v>
      </c>
      <c r="H26" s="32">
        <f t="shared" si="5"/>
        <v>63757.889596638153</v>
      </c>
      <c r="I26" s="33">
        <f t="shared" si="5"/>
        <v>85237.610375166551</v>
      </c>
      <c r="J26" s="31">
        <f t="shared" si="2"/>
        <v>0.46297974158233463</v>
      </c>
      <c r="K26" s="30">
        <f t="shared" si="1"/>
        <v>4.365605730620409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0.3389043069216352</v>
      </c>
      <c r="D27" s="7">
        <f t="shared" si="6"/>
        <v>1</v>
      </c>
      <c r="E27" s="7">
        <f t="shared" si="6"/>
        <v>0</v>
      </c>
      <c r="F27" s="32">
        <f t="shared" si="6"/>
        <v>7178.5719644703695</v>
      </c>
      <c r="G27" s="32">
        <f t="shared" si="6"/>
        <v>7178.5719644703695</v>
      </c>
      <c r="H27" s="32">
        <f t="shared" si="6"/>
        <v>21479.720778528397</v>
      </c>
      <c r="I27" s="33">
        <f t="shared" si="6"/>
        <v>21479.720778528397</v>
      </c>
      <c r="J27" s="31">
        <f t="shared" si="2"/>
        <v>0.24680731001241607</v>
      </c>
      <c r="K27" s="30">
        <f t="shared" si="1"/>
        <v>2.954759640778041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6.5721904825293736E-3</v>
      </c>
      <c r="D29" s="7">
        <v>6.5338563992890708E-3</v>
      </c>
      <c r="E29" s="7">
        <v>0.99346614360071095</v>
      </c>
      <c r="F29" s="32">
        <v>100000</v>
      </c>
      <c r="G29" s="32">
        <v>653.38563992890704</v>
      </c>
      <c r="H29" s="32">
        <v>99416.722881934038</v>
      </c>
      <c r="I29" s="33">
        <v>7895168.095041045</v>
      </c>
      <c r="J29" s="31"/>
      <c r="K29" s="30">
        <v>78.951680950410449</v>
      </c>
    </row>
    <row r="30" spans="1:11" ht="13.5" customHeight="1" x14ac:dyDescent="0.2">
      <c r="A30" s="6">
        <v>1</v>
      </c>
      <c r="B30" s="8">
        <v>4</v>
      </c>
      <c r="C30" s="7">
        <v>9.0413334736244729E-4</v>
      </c>
      <c r="D30" s="7">
        <v>3.6080043984848403E-3</v>
      </c>
      <c r="E30" s="7">
        <v>0.99639199560151515</v>
      </c>
      <c r="F30" s="32">
        <v>99346.614360071093</v>
      </c>
      <c r="G30" s="32">
        <v>358.44302158571372</v>
      </c>
      <c r="H30" s="32">
        <v>396449.28774208983</v>
      </c>
      <c r="I30" s="33">
        <v>7795751.3721591113</v>
      </c>
      <c r="J30" s="31">
        <v>0.99173202124804771</v>
      </c>
      <c r="K30" s="30">
        <v>78.470226915879095</v>
      </c>
    </row>
    <row r="31" spans="1:11" ht="13.5" customHeight="1" x14ac:dyDescent="0.2">
      <c r="A31" s="6">
        <v>5</v>
      </c>
      <c r="B31" s="8">
        <v>5</v>
      </c>
      <c r="C31" s="7">
        <v>1.854410168948088E-4</v>
      </c>
      <c r="D31" s="7">
        <v>9.2672965063226751E-4</v>
      </c>
      <c r="E31" s="7">
        <v>0.99907327034936777</v>
      </c>
      <c r="F31" s="32">
        <v>98988.171338485379</v>
      </c>
      <c r="G31" s="32">
        <v>91.735273441241588</v>
      </c>
      <c r="H31" s="32">
        <v>494687.07073192077</v>
      </c>
      <c r="I31" s="33">
        <v>7399302.0844170218</v>
      </c>
      <c r="J31" s="31">
        <v>0.99762246278864841</v>
      </c>
      <c r="K31" s="30">
        <v>74.749356255056554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2.8641820450726272E-4</v>
      </c>
      <c r="D32" s="7">
        <v>1.4312468425363783E-3</v>
      </c>
      <c r="E32" s="7">
        <v>0.99856875315746363</v>
      </c>
      <c r="F32" s="32">
        <v>98896.436065044138</v>
      </c>
      <c r="G32" s="32">
        <v>141.54521185619524</v>
      </c>
      <c r="H32" s="32">
        <v>494190.69608267886</v>
      </c>
      <c r="I32" s="33">
        <v>6904615.0136851007</v>
      </c>
      <c r="J32" s="31">
        <v>0.99899658859386098</v>
      </c>
      <c r="K32" s="30">
        <v>69.81662118889642</v>
      </c>
    </row>
    <row r="33" spans="1:11" ht="13.5" customHeight="1" x14ac:dyDescent="0.2">
      <c r="A33" s="9">
        <f t="shared" si="7"/>
        <v>15</v>
      </c>
      <c r="B33" s="8">
        <v>5</v>
      </c>
      <c r="C33" s="7">
        <v>7.8905011900420288E-4</v>
      </c>
      <c r="D33" s="7">
        <v>3.9384721519050928E-3</v>
      </c>
      <c r="E33" s="7">
        <v>0.99606152784809487</v>
      </c>
      <c r="F33" s="32">
        <v>98754.890853187942</v>
      </c>
      <c r="G33" s="32">
        <v>388.94338748970767</v>
      </c>
      <c r="H33" s="32">
        <v>492926.08685055654</v>
      </c>
      <c r="I33" s="33">
        <v>6410424.3176024221</v>
      </c>
      <c r="J33" s="31">
        <v>0.99744105010040351</v>
      </c>
      <c r="K33" s="30">
        <v>64.912474331345834</v>
      </c>
    </row>
    <row r="34" spans="1:11" ht="13.5" customHeight="1" x14ac:dyDescent="0.2">
      <c r="A34" s="9">
        <f t="shared" si="7"/>
        <v>20</v>
      </c>
      <c r="B34" s="8">
        <v>5</v>
      </c>
      <c r="C34" s="7">
        <v>1.3429407189275815E-3</v>
      </c>
      <c r="D34" s="7">
        <v>6.6933779050878089E-3</v>
      </c>
      <c r="E34" s="7">
        <v>0.99330662209491216</v>
      </c>
      <c r="F34" s="32">
        <v>98365.947465698235</v>
      </c>
      <c r="G34" s="32">
        <v>658.40045937993273</v>
      </c>
      <c r="H34" s="32">
        <v>490267.70139616058</v>
      </c>
      <c r="I34" s="33">
        <v>5917498.2307518655</v>
      </c>
      <c r="J34" s="31">
        <v>0.99460692885746593</v>
      </c>
      <c r="K34" s="30">
        <v>60.157995558527922</v>
      </c>
    </row>
    <row r="35" spans="1:11" ht="13.5" customHeight="1" x14ac:dyDescent="0.2">
      <c r="A35" s="9">
        <f t="shared" si="7"/>
        <v>25</v>
      </c>
      <c r="B35" s="8">
        <v>5</v>
      </c>
      <c r="C35" s="7">
        <v>1.6570194542065411E-3</v>
      </c>
      <c r="D35" s="7">
        <v>8.2515159222541212E-3</v>
      </c>
      <c r="E35" s="7">
        <v>0.99174848407774585</v>
      </c>
      <c r="F35" s="32">
        <v>97707.547006318302</v>
      </c>
      <c r="G35" s="32">
        <v>806.23537984702853</v>
      </c>
      <c r="H35" s="32">
        <v>486557.58253187919</v>
      </c>
      <c r="I35" s="33">
        <v>5427230.5293557048</v>
      </c>
      <c r="J35" s="31">
        <v>0.99243246321608403</v>
      </c>
      <c r="K35" s="30">
        <v>55.545663519776525</v>
      </c>
    </row>
    <row r="36" spans="1:11" ht="13.5" customHeight="1" x14ac:dyDescent="0.2">
      <c r="A36" s="9">
        <f t="shared" si="7"/>
        <v>30</v>
      </c>
      <c r="B36" s="8">
        <v>5</v>
      </c>
      <c r="C36" s="7">
        <v>1.779048363456636E-3</v>
      </c>
      <c r="D36" s="7">
        <v>8.856080819933226E-3</v>
      </c>
      <c r="E36" s="7">
        <v>0.99114391918006672</v>
      </c>
      <c r="F36" s="32">
        <v>96901.311626471273</v>
      </c>
      <c r="G36" s="32">
        <v>858.1658473215648</v>
      </c>
      <c r="H36" s="32">
        <v>482373.53460935433</v>
      </c>
      <c r="I36" s="33">
        <v>4940672.9468238261</v>
      </c>
      <c r="J36" s="31">
        <v>0.99140071376392391</v>
      </c>
      <c r="K36" s="30">
        <v>50.986646763552628</v>
      </c>
    </row>
    <row r="37" spans="1:11" ht="13.5" customHeight="1" x14ac:dyDescent="0.2">
      <c r="A37" s="9">
        <f t="shared" si="7"/>
        <v>35</v>
      </c>
      <c r="B37" s="8">
        <v>5</v>
      </c>
      <c r="C37" s="7">
        <v>1.9071089294251688E-3</v>
      </c>
      <c r="D37" s="7">
        <v>9.4909940409477322E-3</v>
      </c>
      <c r="E37" s="7">
        <v>0.99050900595905222</v>
      </c>
      <c r="F37" s="32">
        <v>96043.145779149709</v>
      </c>
      <c r="G37" s="32">
        <v>911.5449242637842</v>
      </c>
      <c r="H37" s="32">
        <v>477972.13373571559</v>
      </c>
      <c r="I37" s="33">
        <v>4458299.412214472</v>
      </c>
      <c r="J37" s="31">
        <v>0.99087553408749263</v>
      </c>
      <c r="K37" s="30">
        <v>46.419756204844525</v>
      </c>
    </row>
    <row r="38" spans="1:11" ht="13.5" customHeight="1" x14ac:dyDescent="0.2">
      <c r="A38" s="9">
        <f t="shared" si="7"/>
        <v>40</v>
      </c>
      <c r="B38" s="8">
        <v>5</v>
      </c>
      <c r="C38" s="7">
        <v>2.2400541962269375E-3</v>
      </c>
      <c r="D38" s="7">
        <v>1.1139913998990766E-2</v>
      </c>
      <c r="E38" s="7">
        <v>0.98886008600100928</v>
      </c>
      <c r="F38" s="32">
        <v>95131.600854885924</v>
      </c>
      <c r="G38" s="32">
        <v>1059.7578521097457</v>
      </c>
      <c r="H38" s="32">
        <v>473094.73757142201</v>
      </c>
      <c r="I38" s="33">
        <v>3980327.2784787561</v>
      </c>
      <c r="J38" s="31">
        <v>0.98979564744460513</v>
      </c>
      <c r="K38" s="30">
        <v>41.840221784455842</v>
      </c>
    </row>
    <row r="39" spans="1:11" ht="13.5" customHeight="1" x14ac:dyDescent="0.2">
      <c r="A39" s="9">
        <f t="shared" si="7"/>
        <v>45</v>
      </c>
      <c r="B39" s="8">
        <v>5</v>
      </c>
      <c r="C39" s="7">
        <v>2.9257969082327126E-3</v>
      </c>
      <c r="D39" s="7">
        <v>1.4527816024922389E-2</v>
      </c>
      <c r="E39" s="7">
        <v>0.98547218397507763</v>
      </c>
      <c r="F39" s="32">
        <v>94071.843002776179</v>
      </c>
      <c r="G39" s="32">
        <v>1366.6584282697149</v>
      </c>
      <c r="H39" s="32">
        <v>467106.38883517933</v>
      </c>
      <c r="I39" s="33">
        <v>3507232.5409073341</v>
      </c>
      <c r="J39" s="31">
        <v>0.98734217850956618</v>
      </c>
      <c r="K39" s="30">
        <v>37.282489945517824</v>
      </c>
    </row>
    <row r="40" spans="1:11" ht="13.5" customHeight="1" x14ac:dyDescent="0.2">
      <c r="A40" s="9">
        <f t="shared" si="7"/>
        <v>50</v>
      </c>
      <c r="B40" s="8">
        <v>5</v>
      </c>
      <c r="C40" s="7">
        <v>4.1551784000862036E-3</v>
      </c>
      <c r="D40" s="7">
        <v>2.0574359807511117E-2</v>
      </c>
      <c r="E40" s="7">
        <v>0.9794256401924889</v>
      </c>
      <c r="F40" s="32">
        <v>92705.184574506464</v>
      </c>
      <c r="G40" s="32">
        <v>1907.3498234576255</v>
      </c>
      <c r="H40" s="32">
        <v>459029.58665217733</v>
      </c>
      <c r="I40" s="33">
        <v>3040126.1520721549</v>
      </c>
      <c r="J40" s="31">
        <v>0.98270885953167308</v>
      </c>
      <c r="K40" s="30">
        <v>32.793485779954715</v>
      </c>
    </row>
    <row r="41" spans="1:11" ht="13.5" customHeight="1" x14ac:dyDescent="0.2">
      <c r="A41" s="9">
        <f t="shared" si="7"/>
        <v>55</v>
      </c>
      <c r="B41" s="8">
        <v>5</v>
      </c>
      <c r="C41" s="7">
        <v>6.1713997016424509E-3</v>
      </c>
      <c r="D41" s="7">
        <v>3.041620654759648E-2</v>
      </c>
      <c r="E41" s="7">
        <v>0.96958379345240353</v>
      </c>
      <c r="F41" s="32">
        <v>90797.834751048838</v>
      </c>
      <c r="G41" s="32">
        <v>2761.7256958624348</v>
      </c>
      <c r="H41" s="32">
        <v>447503.94227867492</v>
      </c>
      <c r="I41" s="33">
        <v>2581096.5654199775</v>
      </c>
      <c r="J41" s="31">
        <v>0.97489128215555354</v>
      </c>
      <c r="K41" s="30">
        <v>28.426851504739901</v>
      </c>
    </row>
    <row r="42" spans="1:11" ht="13.5" customHeight="1" x14ac:dyDescent="0.2">
      <c r="A42" s="9">
        <f t="shared" si="7"/>
        <v>60</v>
      </c>
      <c r="B42" s="8">
        <v>5</v>
      </c>
      <c r="C42" s="7">
        <v>9.4105631269553996E-3</v>
      </c>
      <c r="D42" s="7">
        <v>4.6035908544750509E-2</v>
      </c>
      <c r="E42" s="7">
        <v>0.95396409145524952</v>
      </c>
      <c r="F42" s="32">
        <v>88036.109055186404</v>
      </c>
      <c r="G42" s="32">
        <v>4052.8222651002434</v>
      </c>
      <c r="H42" s="32">
        <v>430667.34800295136</v>
      </c>
      <c r="I42" s="33">
        <v>2133592.6231413027</v>
      </c>
      <c r="J42" s="31">
        <v>0.9623766570859863</v>
      </c>
      <c r="K42" s="30">
        <v>24.235426190903517</v>
      </c>
    </row>
    <row r="43" spans="1:11" ht="13.5" customHeight="1" x14ac:dyDescent="0.2">
      <c r="A43" s="9">
        <f t="shared" si="7"/>
        <v>65</v>
      </c>
      <c r="B43" s="8">
        <v>5</v>
      </c>
      <c r="C43" s="7">
        <v>1.4515333111461703E-2</v>
      </c>
      <c r="D43" s="7">
        <v>7.0178801647555453E-2</v>
      </c>
      <c r="E43" s="7">
        <v>0.92982119835244459</v>
      </c>
      <c r="F43" s="32">
        <v>83983.28679008616</v>
      </c>
      <c r="G43" s="32">
        <v>5893.8464253512211</v>
      </c>
      <c r="H43" s="32">
        <v>406042.79489096114</v>
      </c>
      <c r="I43" s="33">
        <v>1702925.2751383516</v>
      </c>
      <c r="J43" s="31">
        <v>0.94282233555393324</v>
      </c>
      <c r="K43" s="30">
        <v>20.276954382540005</v>
      </c>
    </row>
    <row r="44" spans="1:11" ht="13.5" customHeight="1" x14ac:dyDescent="0.2">
      <c r="A44" s="9">
        <f t="shared" si="7"/>
        <v>70</v>
      </c>
      <c r="B44" s="8">
        <v>5</v>
      </c>
      <c r="C44" s="7">
        <v>2.2558897957028375E-2</v>
      </c>
      <c r="D44" s="7">
        <v>0.10707434132796968</v>
      </c>
      <c r="E44" s="7">
        <v>0.89292565867203033</v>
      </c>
      <c r="F44" s="32">
        <v>78089.440364734939</v>
      </c>
      <c r="G44" s="32">
        <v>8361.3753917237627</v>
      </c>
      <c r="H44" s="32">
        <v>370646.44769664912</v>
      </c>
      <c r="I44" s="33">
        <v>1296882.4802473905</v>
      </c>
      <c r="J44" s="31">
        <v>0.91282606749907391</v>
      </c>
      <c r="K44" s="30">
        <v>16.607654942716948</v>
      </c>
    </row>
    <row r="45" spans="1:11" ht="13.5" customHeight="1" x14ac:dyDescent="0.2">
      <c r="A45" s="9">
        <f t="shared" si="7"/>
        <v>75</v>
      </c>
      <c r="B45" s="8">
        <v>5</v>
      </c>
      <c r="C45" s="7">
        <v>3.5168422515460165E-2</v>
      </c>
      <c r="D45" s="7">
        <v>0.16220569188033226</v>
      </c>
      <c r="E45" s="7">
        <v>0.83779430811966771</v>
      </c>
      <c r="F45" s="32">
        <v>69728.064973011176</v>
      </c>
      <c r="G45" s="32">
        <v>11310.28902242404</v>
      </c>
      <c r="H45" s="32">
        <v>321603.53559935751</v>
      </c>
      <c r="I45" s="33">
        <v>926236.03255074145</v>
      </c>
      <c r="J45" s="31">
        <v>0.86768276776409259</v>
      </c>
      <c r="K45" s="30">
        <v>13.283547061133115</v>
      </c>
    </row>
    <row r="46" spans="1:11" ht="13.5" customHeight="1" x14ac:dyDescent="0.2">
      <c r="A46" s="9">
        <f t="shared" si="7"/>
        <v>80</v>
      </c>
      <c r="B46" s="8">
        <v>5</v>
      </c>
      <c r="C46" s="7">
        <v>5.5186144272161231E-2</v>
      </c>
      <c r="D46" s="7">
        <v>0.24329563111711019</v>
      </c>
      <c r="E46" s="7">
        <v>0.75670436888288983</v>
      </c>
      <c r="F46" s="32">
        <v>58417.775950587136</v>
      </c>
      <c r="G46" s="32">
        <v>14212.789668356039</v>
      </c>
      <c r="H46" s="32">
        <v>257542.71938736824</v>
      </c>
      <c r="I46" s="33">
        <v>604632.496951384</v>
      </c>
      <c r="J46" s="31">
        <v>0.8008081096104801</v>
      </c>
      <c r="K46" s="30">
        <v>10.350145775197165</v>
      </c>
    </row>
    <row r="47" spans="1:11" ht="13.5" customHeight="1" x14ac:dyDescent="0.2">
      <c r="A47" s="9">
        <v>85</v>
      </c>
      <c r="B47" s="8">
        <v>5</v>
      </c>
      <c r="C47" s="7">
        <v>8.5982355915606518E-2</v>
      </c>
      <c r="D47" s="7">
        <v>0.35399642691731303</v>
      </c>
      <c r="E47" s="7">
        <v>0.64600357308268697</v>
      </c>
      <c r="F47" s="32">
        <v>44204.986282231097</v>
      </c>
      <c r="G47" s="32">
        <v>15648.407195838645</v>
      </c>
      <c r="H47" s="32">
        <v>181995.56210343764</v>
      </c>
      <c r="I47" s="33">
        <v>347089.77756401571</v>
      </c>
      <c r="J47" s="31">
        <v>0.70666164641097606</v>
      </c>
      <c r="K47" s="30">
        <v>7.8518241211067634</v>
      </c>
    </row>
    <row r="48" spans="1:11" ht="13.5" customHeight="1" x14ac:dyDescent="0.2">
      <c r="A48" s="9">
        <v>90</v>
      </c>
      <c r="B48" s="8">
        <v>5</v>
      </c>
      <c r="C48" s="7">
        <v>0.1341920082764172</v>
      </c>
      <c r="D48" s="7">
        <v>0.49791379754241732</v>
      </c>
      <c r="E48" s="7">
        <v>0.50208620245758273</v>
      </c>
      <c r="F48" s="32">
        <v>28556.579086392452</v>
      </c>
      <c r="G48" s="32">
        <v>14218.714737726041</v>
      </c>
      <c r="H48" s="32">
        <v>105957.98453539373</v>
      </c>
      <c r="I48" s="33">
        <v>165094.21546057807</v>
      </c>
      <c r="J48" s="31">
        <v>0.58220092463118545</v>
      </c>
      <c r="K48" s="30">
        <v>5.7813022687737625</v>
      </c>
    </row>
    <row r="49" spans="1:12" ht="13.5" customHeight="1" x14ac:dyDescent="0.2">
      <c r="A49" s="9">
        <v>95</v>
      </c>
      <c r="B49" s="8">
        <v>5</v>
      </c>
      <c r="C49" s="7">
        <v>0.20985840935436531</v>
      </c>
      <c r="D49" s="7">
        <v>0.66590447852215207</v>
      </c>
      <c r="E49" s="7">
        <v>0.33409552147784793</v>
      </c>
      <c r="F49" s="32">
        <v>14337.864348666411</v>
      </c>
      <c r="G49" s="32">
        <v>9547.6480822200629</v>
      </c>
      <c r="H49" s="32">
        <v>45495.665918719402</v>
      </c>
      <c r="I49" s="33">
        <v>59136.230925184333</v>
      </c>
      <c r="J49" s="31">
        <v>0.42937458765575365</v>
      </c>
      <c r="K49" s="30">
        <v>4.1244797333212802</v>
      </c>
    </row>
    <row r="50" spans="1:12" ht="13.5" customHeight="1" x14ac:dyDescent="0.2">
      <c r="A50" s="9" t="s">
        <v>3</v>
      </c>
      <c r="B50" s="34" t="s">
        <v>10</v>
      </c>
      <c r="C50" s="7">
        <v>0.35117432922874015</v>
      </c>
      <c r="D50" s="7">
        <v>1</v>
      </c>
      <c r="E50" s="7">
        <v>0</v>
      </c>
      <c r="F50" s="32">
        <v>4790.2162664463485</v>
      </c>
      <c r="G50" s="32">
        <v>4790.2162664463485</v>
      </c>
      <c r="H50" s="32">
        <v>13640.565006464933</v>
      </c>
      <c r="I50" s="33">
        <v>13640.565006464933</v>
      </c>
      <c r="J50" s="31">
        <v>0.23066341552477651</v>
      </c>
      <c r="K50" s="30">
        <v>2.8475885529452869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5.0389273697127581E-3</v>
      </c>
      <c r="D52" s="7">
        <v>5.0168599588231886E-3</v>
      </c>
      <c r="E52" s="7">
        <v>0.99498314004117683</v>
      </c>
      <c r="F52" s="32">
        <v>100000</v>
      </c>
      <c r="G52" s="32">
        <v>501.68599588231882</v>
      </c>
      <c r="H52" s="32">
        <v>99562.061342217203</v>
      </c>
      <c r="I52" s="33">
        <v>8424029.9273191169</v>
      </c>
      <c r="J52" s="31"/>
      <c r="K52" s="30">
        <v>84.24029927319117</v>
      </c>
      <c r="L52" s="29"/>
    </row>
    <row r="53" spans="1:12" ht="13.5" customHeight="1" x14ac:dyDescent="0.2">
      <c r="A53" s="6">
        <v>1</v>
      </c>
      <c r="B53" s="8">
        <v>4</v>
      </c>
      <c r="C53" s="7">
        <v>9.1370555626368681E-4</v>
      </c>
      <c r="D53" s="7">
        <v>3.6460759495573094E-3</v>
      </c>
      <c r="E53" s="7">
        <v>0.99635392405044265</v>
      </c>
      <c r="F53" s="32">
        <v>99498.314004117681</v>
      </c>
      <c r="G53" s="32">
        <v>362.77840971191472</v>
      </c>
      <c r="H53" s="32">
        <v>397040.82702023134</v>
      </c>
      <c r="I53" s="33">
        <v>8324467.8659768999</v>
      </c>
      <c r="J53" s="31">
        <v>0.99320577672489707</v>
      </c>
      <c r="K53" s="30">
        <v>83.66441129477225</v>
      </c>
    </row>
    <row r="54" spans="1:12" ht="13.5" customHeight="1" x14ac:dyDescent="0.2">
      <c r="A54" s="6">
        <v>5</v>
      </c>
      <c r="B54" s="8">
        <v>5</v>
      </c>
      <c r="C54" s="7">
        <v>1.8715464339014656E-4</v>
      </c>
      <c r="D54" s="7">
        <v>9.352922967954026E-4</v>
      </c>
      <c r="E54" s="7">
        <v>0.99906470770320455</v>
      </c>
      <c r="F54" s="32">
        <v>99135.535594405766</v>
      </c>
      <c r="G54" s="32">
        <v>92.720702780134161</v>
      </c>
      <c r="H54" s="32">
        <v>495422.93528270419</v>
      </c>
      <c r="I54" s="33">
        <v>7927427.0389566682</v>
      </c>
      <c r="J54" s="31">
        <v>0.9976239504292147</v>
      </c>
      <c r="K54" s="30">
        <v>79.965544054658992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2.389509847821949E-4</v>
      </c>
      <c r="D55" s="7">
        <v>1.1941125186684567E-3</v>
      </c>
      <c r="E55" s="7">
        <v>0.99880588748133159</v>
      </c>
      <c r="F55" s="32">
        <v>99042.814891625632</v>
      </c>
      <c r="G55" s="32">
        <v>118.26826514625282</v>
      </c>
      <c r="H55" s="32">
        <v>494947.80385213718</v>
      </c>
      <c r="I55" s="33">
        <v>7432004.1036739638</v>
      </c>
      <c r="J55" s="31">
        <v>0.99904095794374981</v>
      </c>
      <c r="K55" s="30">
        <v>75.038296435800945</v>
      </c>
    </row>
    <row r="56" spans="1:12" ht="13.5" customHeight="1" x14ac:dyDescent="0.2">
      <c r="A56" s="9">
        <f t="shared" si="8"/>
        <v>15</v>
      </c>
      <c r="B56" s="8">
        <v>5</v>
      </c>
      <c r="C56" s="7">
        <v>3.4986856470017495E-4</v>
      </c>
      <c r="D56" s="7">
        <v>1.7478719637990484E-3</v>
      </c>
      <c r="E56" s="7">
        <v>0.998252128036201</v>
      </c>
      <c r="F56" s="32">
        <v>98924.546626479379</v>
      </c>
      <c r="G56" s="32">
        <v>172.90744157995505</v>
      </c>
      <c r="H56" s="32">
        <v>494206.85087307187</v>
      </c>
      <c r="I56" s="33">
        <v>6937056.2998218266</v>
      </c>
      <c r="J56" s="31">
        <v>0.99850296743757927</v>
      </c>
      <c r="K56" s="30">
        <v>70.124721683232536</v>
      </c>
    </row>
    <row r="57" spans="1:12" ht="13.5" customHeight="1" x14ac:dyDescent="0.2">
      <c r="A57" s="9">
        <f t="shared" si="8"/>
        <v>20</v>
      </c>
      <c r="B57" s="8">
        <v>5</v>
      </c>
      <c r="C57" s="7">
        <v>4.650582026144484E-4</v>
      </c>
      <c r="D57" s="7">
        <v>2.3227169423307632E-3</v>
      </c>
      <c r="E57" s="7">
        <v>0.99767728305766923</v>
      </c>
      <c r="F57" s="32">
        <v>98751.639184899424</v>
      </c>
      <c r="G57" s="32">
        <v>229.37210541770037</v>
      </c>
      <c r="H57" s="32">
        <v>493211.61120957346</v>
      </c>
      <c r="I57" s="33">
        <v>6442849.4489487549</v>
      </c>
      <c r="J57" s="31">
        <v>0.99798618804708961</v>
      </c>
      <c r="K57" s="30">
        <v>65.242962062486569</v>
      </c>
    </row>
    <row r="58" spans="1:12" ht="13.5" customHeight="1" x14ac:dyDescent="0.2">
      <c r="A58" s="9">
        <f t="shared" si="8"/>
        <v>25</v>
      </c>
      <c r="B58" s="8">
        <v>5</v>
      </c>
      <c r="C58" s="7">
        <v>5.941494790868368E-4</v>
      </c>
      <c r="D58" s="7">
        <v>2.9664944648197318E-3</v>
      </c>
      <c r="E58" s="7">
        <v>0.99703350553518022</v>
      </c>
      <c r="F58" s="32">
        <v>98522.267079481724</v>
      </c>
      <c r="G58" s="32">
        <v>292.26575995277381</v>
      </c>
      <c r="H58" s="32">
        <v>491906.11157644098</v>
      </c>
      <c r="I58" s="33">
        <v>5949637.8377391817</v>
      </c>
      <c r="J58" s="31">
        <v>0.99735306387063594</v>
      </c>
      <c r="K58" s="30">
        <v>60.388763008664618</v>
      </c>
    </row>
    <row r="59" spans="1:12" ht="13.5" customHeight="1" x14ac:dyDescent="0.2">
      <c r="A59" s="9">
        <f t="shared" si="8"/>
        <v>30</v>
      </c>
      <c r="B59" s="8">
        <v>5</v>
      </c>
      <c r="C59" s="7">
        <v>7.5503038341520341E-4</v>
      </c>
      <c r="D59" s="7">
        <v>3.768318626515959E-3</v>
      </c>
      <c r="E59" s="7">
        <v>0.99623168137348406</v>
      </c>
      <c r="F59" s="32">
        <v>98230.00131952895</v>
      </c>
      <c r="G59" s="32">
        <v>370.16194365506817</v>
      </c>
      <c r="H59" s="32">
        <v>490260.99053223152</v>
      </c>
      <c r="I59" s="33">
        <v>5457731.726162741</v>
      </c>
      <c r="J59" s="31">
        <v>0.99665561983172513</v>
      </c>
      <c r="K59" s="30">
        <v>55.560741655794907</v>
      </c>
    </row>
    <row r="60" spans="1:12" ht="13.5" customHeight="1" x14ac:dyDescent="0.2">
      <c r="A60" s="9">
        <f t="shared" si="8"/>
        <v>35</v>
      </c>
      <c r="B60" s="8">
        <v>5</v>
      </c>
      <c r="C60" s="7">
        <v>9.6802944983457445E-4</v>
      </c>
      <c r="D60" s="7">
        <v>4.828926217210548E-3</v>
      </c>
      <c r="E60" s="7">
        <v>0.99517107378278946</v>
      </c>
      <c r="F60" s="32">
        <v>97859.839375873882</v>
      </c>
      <c r="G60" s="32">
        <v>472.55794397417048</v>
      </c>
      <c r="H60" s="32">
        <v>488164.84256230574</v>
      </c>
      <c r="I60" s="33">
        <v>4967470.7356305094</v>
      </c>
      <c r="J60" s="31">
        <v>0.99572442431601549</v>
      </c>
      <c r="K60" s="30">
        <v>50.761075915429892</v>
      </c>
    </row>
    <row r="61" spans="1:12" ht="13.5" customHeight="1" x14ac:dyDescent="0.2">
      <c r="A61" s="9">
        <f t="shared" si="8"/>
        <v>40</v>
      </c>
      <c r="B61" s="8">
        <v>5</v>
      </c>
      <c r="C61" s="7">
        <v>1.2726421564589741E-3</v>
      </c>
      <c r="D61" s="7">
        <v>6.3439461774463766E-3</v>
      </c>
      <c r="E61" s="7">
        <v>0.99365605382255362</v>
      </c>
      <c r="F61" s="32">
        <v>97387.281431899712</v>
      </c>
      <c r="G61" s="32">
        <v>617.81967177179467</v>
      </c>
      <c r="H61" s="32">
        <v>485462.20839550759</v>
      </c>
      <c r="I61" s="33">
        <v>4479305.8930682037</v>
      </c>
      <c r="J61" s="31">
        <v>0.99446368535551966</v>
      </c>
      <c r="K61" s="30">
        <v>45.994772902665538</v>
      </c>
    </row>
    <row r="62" spans="1:12" ht="13.5" customHeight="1" x14ac:dyDescent="0.2">
      <c r="A62" s="9">
        <f t="shared" si="8"/>
        <v>45</v>
      </c>
      <c r="B62" s="8">
        <v>5</v>
      </c>
      <c r="C62" s="7">
        <v>1.732480237462503E-3</v>
      </c>
      <c r="D62" s="7">
        <v>8.6269298337653521E-3</v>
      </c>
      <c r="E62" s="7">
        <v>0.99137307016623466</v>
      </c>
      <c r="F62" s="32">
        <v>96769.461760127917</v>
      </c>
      <c r="G62" s="32">
        <v>834.82335665586288</v>
      </c>
      <c r="H62" s="32">
        <v>481866.01994294405</v>
      </c>
      <c r="I62" s="33">
        <v>3993843.6846726961</v>
      </c>
      <c r="J62" s="31">
        <v>0.99259223809727792</v>
      </c>
      <c r="K62" s="30">
        <v>41.271736062484599</v>
      </c>
    </row>
    <row r="63" spans="1:12" ht="13.5" customHeight="1" x14ac:dyDescent="0.2">
      <c r="A63" s="9">
        <f t="shared" si="8"/>
        <v>50</v>
      </c>
      <c r="B63" s="8">
        <v>5</v>
      </c>
      <c r="C63" s="7">
        <v>2.4583000083685871E-3</v>
      </c>
      <c r="D63" s="7">
        <v>1.2220721003738619E-2</v>
      </c>
      <c r="E63" s="7">
        <v>0.98777927899626139</v>
      </c>
      <c r="F63" s="32">
        <v>95934.638403472054</v>
      </c>
      <c r="G63" s="32">
        <v>1172.3904505233804</v>
      </c>
      <c r="H63" s="32">
        <v>476911.05501049862</v>
      </c>
      <c r="I63" s="33">
        <v>3511977.6647297521</v>
      </c>
      <c r="J63" s="31">
        <v>0.98971713146938201</v>
      </c>
      <c r="K63" s="30">
        <v>36.608025246933614</v>
      </c>
    </row>
    <row r="64" spans="1:12" ht="13.5" customHeight="1" x14ac:dyDescent="0.2">
      <c r="A64" s="9">
        <f t="shared" si="8"/>
        <v>55</v>
      </c>
      <c r="B64" s="8">
        <v>5</v>
      </c>
      <c r="C64" s="7">
        <v>3.6418424715987372E-3</v>
      </c>
      <c r="D64" s="7">
        <v>1.8055063871729674E-2</v>
      </c>
      <c r="E64" s="7">
        <v>0.98194493612827027</v>
      </c>
      <c r="F64" s="32">
        <v>94762.247952948674</v>
      </c>
      <c r="G64" s="32">
        <v>1710.9384394191729</v>
      </c>
      <c r="H64" s="32">
        <v>469800.23237196356</v>
      </c>
      <c r="I64" s="33">
        <v>3035066.6097192536</v>
      </c>
      <c r="J64" s="31">
        <v>0.98508983475256506</v>
      </c>
      <c r="K64" s="30">
        <v>32.028225113720644</v>
      </c>
    </row>
    <row r="65" spans="1:11" ht="13.5" customHeight="1" x14ac:dyDescent="0.2">
      <c r="A65" s="9">
        <f t="shared" si="8"/>
        <v>60</v>
      </c>
      <c r="B65" s="8">
        <v>5</v>
      </c>
      <c r="C65" s="7">
        <v>5.5527647127722171E-3</v>
      </c>
      <c r="D65" s="7">
        <v>2.7408164353607881E-2</v>
      </c>
      <c r="E65" s="7">
        <v>0.97259183564639207</v>
      </c>
      <c r="F65" s="32">
        <v>93051.309513529501</v>
      </c>
      <c r="G65" s="32">
        <v>2550.3655844652531</v>
      </c>
      <c r="H65" s="32">
        <v>459296.53359866265</v>
      </c>
      <c r="I65" s="33">
        <v>2565266.3773472901</v>
      </c>
      <c r="J65" s="31">
        <v>0.9776422018348756</v>
      </c>
      <c r="K65" s="30">
        <v>27.568299583944111</v>
      </c>
    </row>
    <row r="66" spans="1:11" ht="13.5" customHeight="1" x14ac:dyDescent="0.2">
      <c r="A66" s="9">
        <f t="shared" si="8"/>
        <v>65</v>
      </c>
      <c r="B66" s="8">
        <v>5</v>
      </c>
      <c r="C66" s="7">
        <v>8.7472730866472777E-3</v>
      </c>
      <c r="D66" s="7">
        <v>4.2862810144103473E-2</v>
      </c>
      <c r="E66" s="7">
        <v>0.95713718985589658</v>
      </c>
      <c r="F66" s="32">
        <v>90500.943929064248</v>
      </c>
      <c r="G66" s="32">
        <v>3879.1247774936346</v>
      </c>
      <c r="H66" s="32">
        <v>443466.75118845014</v>
      </c>
      <c r="I66" s="33">
        <v>2105969.8437486272</v>
      </c>
      <c r="J66" s="31">
        <v>0.96553472266340967</v>
      </c>
      <c r="K66" s="30">
        <v>23.270142302596447</v>
      </c>
    </row>
    <row r="67" spans="1:11" ht="13.5" customHeight="1" x14ac:dyDescent="0.2">
      <c r="A67" s="9">
        <f t="shared" si="8"/>
        <v>70</v>
      </c>
      <c r="B67" s="8">
        <v>5</v>
      </c>
      <c r="C67" s="7">
        <v>1.4120551069806442E-2</v>
      </c>
      <c r="D67" s="7">
        <v>6.8350032929731658E-2</v>
      </c>
      <c r="E67" s="7">
        <v>0.93164996707026837</v>
      </c>
      <c r="F67" s="32">
        <v>86621.819151570613</v>
      </c>
      <c r="G67" s="32">
        <v>5920.6041914431116</v>
      </c>
      <c r="H67" s="32">
        <v>419289.88197230949</v>
      </c>
      <c r="I67" s="33">
        <v>1662503.092560177</v>
      </c>
      <c r="J67" s="31">
        <v>0.94548211528519588</v>
      </c>
      <c r="K67" s="30">
        <v>19.192659642152446</v>
      </c>
    </row>
    <row r="68" spans="1:11" ht="13.5" customHeight="1" x14ac:dyDescent="0.2">
      <c r="A68" s="9">
        <f t="shared" si="8"/>
        <v>75</v>
      </c>
      <c r="B68" s="8">
        <v>5</v>
      </c>
      <c r="C68" s="7">
        <v>2.3390180309573509E-2</v>
      </c>
      <c r="D68" s="7">
        <v>0.11089334976846689</v>
      </c>
      <c r="E68" s="7">
        <v>0.88910665023153312</v>
      </c>
      <c r="F68" s="32">
        <v>80701.214960127501</v>
      </c>
      <c r="G68" s="32">
        <v>8949.2280573136522</v>
      </c>
      <c r="H68" s="32">
        <v>382606.20221259125</v>
      </c>
      <c r="I68" s="33">
        <v>1243213.2105878675</v>
      </c>
      <c r="J68" s="31">
        <v>0.91250998095360458</v>
      </c>
      <c r="K68" s="30">
        <v>15.40513623248558</v>
      </c>
    </row>
    <row r="69" spans="1:11" ht="13.5" customHeight="1" x14ac:dyDescent="0.2">
      <c r="A69" s="9">
        <f t="shared" si="8"/>
        <v>80</v>
      </c>
      <c r="B69" s="8">
        <v>5</v>
      </c>
      <c r="C69" s="7">
        <v>3.9694679506133208E-2</v>
      </c>
      <c r="D69" s="7">
        <v>0.18137332099822492</v>
      </c>
      <c r="E69" s="7">
        <v>0.8186266790017751</v>
      </c>
      <c r="F69" s="32">
        <v>71751.986902813849</v>
      </c>
      <c r="G69" s="32">
        <v>13013.896152784488</v>
      </c>
      <c r="H69" s="32">
        <v>327849.88604766835</v>
      </c>
      <c r="I69" s="33">
        <v>860607.00837527635</v>
      </c>
      <c r="J69" s="31">
        <v>0.8568859682664054</v>
      </c>
      <c r="K69" s="30">
        <v>11.994190621382312</v>
      </c>
    </row>
    <row r="70" spans="1:11" ht="13.5" customHeight="1" x14ac:dyDescent="0.2">
      <c r="A70" s="9">
        <v>85</v>
      </c>
      <c r="B70" s="8">
        <v>5</v>
      </c>
      <c r="C70" s="7">
        <v>6.4889293529178285E-2</v>
      </c>
      <c r="D70" s="7">
        <v>0.28023281425471092</v>
      </c>
      <c r="E70" s="7">
        <v>0.71976718574528908</v>
      </c>
      <c r="F70" s="32">
        <v>58738.090750029362</v>
      </c>
      <c r="G70" s="32">
        <v>16460.340474829332</v>
      </c>
      <c r="H70" s="32">
        <v>253668.04875796242</v>
      </c>
      <c r="I70" s="33">
        <v>532757.12232760806</v>
      </c>
      <c r="J70" s="31">
        <v>0.7737323072336828</v>
      </c>
      <c r="K70" s="30">
        <v>9.070044932084242</v>
      </c>
    </row>
    <row r="71" spans="1:11" ht="13.5" customHeight="1" x14ac:dyDescent="0.2">
      <c r="A71" s="9">
        <v>90</v>
      </c>
      <c r="B71" s="8">
        <v>5</v>
      </c>
      <c r="C71" s="7">
        <v>0.10747987465519947</v>
      </c>
      <c r="D71" s="7">
        <v>0.42314058097953189</v>
      </c>
      <c r="E71" s="7">
        <v>0.57685941902046811</v>
      </c>
      <c r="F71" s="32">
        <v>42277.750275200029</v>
      </c>
      <c r="G71" s="32">
        <v>17889.431813955704</v>
      </c>
      <c r="H71" s="32">
        <v>166444.47968836816</v>
      </c>
      <c r="I71" s="33">
        <v>279089.07356964558</v>
      </c>
      <c r="J71" s="31">
        <v>0.65615074702285936</v>
      </c>
      <c r="K71" s="30">
        <v>6.60132272301533</v>
      </c>
    </row>
    <row r="72" spans="1:11" ht="13.5" customHeight="1" x14ac:dyDescent="0.2">
      <c r="A72" s="9">
        <v>95</v>
      </c>
      <c r="B72" s="8">
        <v>5</v>
      </c>
      <c r="C72" s="7">
        <v>0.17727343631649511</v>
      </c>
      <c r="D72" s="7">
        <v>0.60282647511882592</v>
      </c>
      <c r="E72" s="7">
        <v>0.39717352488117408</v>
      </c>
      <c r="F72" s="32">
        <v>24388.318461244326</v>
      </c>
      <c r="G72" s="32">
        <v>14701.924052067307</v>
      </c>
      <c r="H72" s="32">
        <v>82933.598837782032</v>
      </c>
      <c r="I72" s="33">
        <v>112644.59388127743</v>
      </c>
      <c r="J72" s="31">
        <v>0.49826584211778929</v>
      </c>
      <c r="K72" s="30">
        <v>4.6187929709168696</v>
      </c>
    </row>
    <row r="73" spans="1:11" ht="13.5" customHeight="1" x14ac:dyDescent="0.2">
      <c r="A73" s="9" t="s">
        <v>3</v>
      </c>
      <c r="B73" s="34" t="s">
        <v>10</v>
      </c>
      <c r="C73" s="7">
        <v>0.3260205319612024</v>
      </c>
      <c r="D73" s="7">
        <v>1</v>
      </c>
      <c r="E73" s="7">
        <v>0</v>
      </c>
      <c r="F73" s="32">
        <v>9686.394409177019</v>
      </c>
      <c r="G73" s="32">
        <v>9686.394409177019</v>
      </c>
      <c r="H73" s="32">
        <v>29710.995043495401</v>
      </c>
      <c r="I73" s="33">
        <v>29710.995043495401</v>
      </c>
      <c r="J73" s="31">
        <v>0.26375873017758417</v>
      </c>
      <c r="K73" s="30">
        <v>3.0672914800317037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0.11694214748637874</v>
      </c>
      <c r="E75" s="40" t="s">
        <v>6</v>
      </c>
      <c r="F75" s="17" t="s">
        <v>8</v>
      </c>
      <c r="G75" s="18">
        <f>+(H29-F30)/G29</f>
        <v>0.10730037144766964</v>
      </c>
      <c r="H75" s="40" t="s">
        <v>7</v>
      </c>
      <c r="I75" s="15" t="s">
        <v>8</v>
      </c>
      <c r="J75" s="16">
        <f>(H52-F53)/G52</f>
        <v>0.12706620998540866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1.3801664972346517</v>
      </c>
      <c r="E76" s="41"/>
      <c r="F76" s="20" t="s">
        <v>9</v>
      </c>
      <c r="G76" s="18">
        <f>+(H30-4*F31)/G30</f>
        <v>1.3854430362499357</v>
      </c>
      <c r="H76" s="41"/>
      <c r="I76" s="19" t="s">
        <v>9</v>
      </c>
      <c r="J76" s="16">
        <f>(H53-4*F54)/G53</f>
        <v>1.3746260230984721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Q8" sqref="Q8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2.6" customHeight="1" x14ac:dyDescent="0.2">
      <c r="A6" s="6">
        <v>0</v>
      </c>
      <c r="B6" s="8">
        <f t="shared" ref="B6:I15" si="0">+B29*0.5122+B52*0.4878</f>
        <v>1</v>
      </c>
      <c r="C6" s="7">
        <f t="shared" si="0"/>
        <v>5.5465292837650945E-3</v>
      </c>
      <c r="D6" s="7">
        <f t="shared" si="0"/>
        <v>5.5188074481958508E-3</v>
      </c>
      <c r="E6" s="7">
        <f t="shared" si="0"/>
        <v>0.99448119255180423</v>
      </c>
      <c r="F6" s="32">
        <f t="shared" si="0"/>
        <v>100000</v>
      </c>
      <c r="G6" s="32">
        <f t="shared" si="0"/>
        <v>551.88074481958506</v>
      </c>
      <c r="H6" s="32">
        <f t="shared" si="0"/>
        <v>99509.511113759887</v>
      </c>
      <c r="I6" s="33">
        <f t="shared" si="0"/>
        <v>8230466.0715291509</v>
      </c>
      <c r="J6" s="31"/>
      <c r="K6" s="30">
        <f t="shared" ref="K6:K27" si="1">+K29*0.5122+K52*0.4878</f>
        <v>82.304660715291504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8.5038335839922286E-4</v>
      </c>
      <c r="D7" s="7">
        <f t="shared" si="0"/>
        <v>3.3939636453041849E-3</v>
      </c>
      <c r="E7" s="7">
        <f t="shared" si="0"/>
        <v>0.9966060363546958</v>
      </c>
      <c r="F7" s="32">
        <f t="shared" si="0"/>
        <v>99448.119255180412</v>
      </c>
      <c r="G7" s="32">
        <f t="shared" si="0"/>
        <v>337.52472658548788</v>
      </c>
      <c r="H7" s="32">
        <f t="shared" si="0"/>
        <v>396907.26324641373</v>
      </c>
      <c r="I7" s="33">
        <f t="shared" si="0"/>
        <v>8130956.5604153909</v>
      </c>
      <c r="J7" s="31">
        <f t="shared" ref="J7:J27" si="2">+J30*0.5122+J53*0.4878</f>
        <v>0.99283354872034724</v>
      </c>
      <c r="K7" s="30">
        <f t="shared" si="1"/>
        <v>81.758943208294028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1.7444484622560299E-4</v>
      </c>
      <c r="D8" s="7">
        <f t="shared" si="0"/>
        <v>8.718049294612585E-4</v>
      </c>
      <c r="E8" s="7">
        <f t="shared" si="0"/>
        <v>0.99912819507053874</v>
      </c>
      <c r="F8" s="32">
        <f t="shared" si="0"/>
        <v>99110.594528594927</v>
      </c>
      <c r="G8" s="32">
        <f t="shared" si="0"/>
        <v>86.405421343283138</v>
      </c>
      <c r="H8" s="32">
        <f t="shared" si="0"/>
        <v>495314.74880673888</v>
      </c>
      <c r="I8" s="33">
        <f t="shared" si="0"/>
        <v>7734049.2971689776</v>
      </c>
      <c r="J8" s="31">
        <f t="shared" si="2"/>
        <v>0.99778004105343765</v>
      </c>
      <c r="K8" s="30">
        <f t="shared" si="1"/>
        <v>78.032734467460017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2.4635059196822617E-4</v>
      </c>
      <c r="D9" s="7">
        <f t="shared" si="0"/>
        <v>1.2310998898114774E-3</v>
      </c>
      <c r="E9" s="7">
        <f t="shared" si="0"/>
        <v>0.99876890011018848</v>
      </c>
      <c r="F9" s="32">
        <f t="shared" si="0"/>
        <v>99024.189107251645</v>
      </c>
      <c r="G9" s="32">
        <f t="shared" si="0"/>
        <v>121.90094950831593</v>
      </c>
      <c r="H9" s="32">
        <f t="shared" si="0"/>
        <v>494859.50925389974</v>
      </c>
      <c r="I9" s="33">
        <f t="shared" si="0"/>
        <v>7238734.5483622383</v>
      </c>
      <c r="J9" s="31">
        <f t="shared" si="2"/>
        <v>0.99908089412195822</v>
      </c>
      <c r="K9" s="30">
        <f t="shared" si="1"/>
        <v>73.098877453630664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5.3774289642155148E-4</v>
      </c>
      <c r="D10" s="7">
        <f t="shared" si="0"/>
        <v>2.6850487483993522E-3</v>
      </c>
      <c r="E10" s="7">
        <f t="shared" si="0"/>
        <v>0.99731495125160075</v>
      </c>
      <c r="F10" s="32">
        <f t="shared" si="0"/>
        <v>98902.288157743329</v>
      </c>
      <c r="G10" s="32">
        <f t="shared" si="0"/>
        <v>265.47482459738552</v>
      </c>
      <c r="H10" s="32">
        <f t="shared" si="0"/>
        <v>493914.70382875786</v>
      </c>
      <c r="I10" s="33">
        <f t="shared" si="0"/>
        <v>6743875.0391083378</v>
      </c>
      <c r="J10" s="31">
        <f t="shared" si="2"/>
        <v>0.99809039832452839</v>
      </c>
      <c r="K10" s="30">
        <f t="shared" si="1"/>
        <v>68.185180596093105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8.5562790296777507E-4</v>
      </c>
      <c r="D11" s="7">
        <f t="shared" si="0"/>
        <v>4.267485521981528E-3</v>
      </c>
      <c r="E11" s="7">
        <f t="shared" si="0"/>
        <v>0.99573251447801847</v>
      </c>
      <c r="F11" s="32">
        <f t="shared" si="0"/>
        <v>98636.813333145939</v>
      </c>
      <c r="G11" s="32">
        <f t="shared" si="0"/>
        <v>420.55998916174258</v>
      </c>
      <c r="H11" s="32">
        <f t="shared" si="0"/>
        <v>492185.2478287135</v>
      </c>
      <c r="I11" s="33">
        <f t="shared" si="0"/>
        <v>6249960.3352795802</v>
      </c>
      <c r="J11" s="31">
        <f t="shared" si="2"/>
        <v>0.99649653529841498</v>
      </c>
      <c r="K11" s="30">
        <f t="shared" si="1"/>
        <v>63.358805573321135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1.0649387489548429E-3</v>
      </c>
      <c r="D12" s="7">
        <f t="shared" si="0"/>
        <v>5.3078338857550549E-3</v>
      </c>
      <c r="E12" s="7">
        <f t="shared" si="0"/>
        <v>0.99469216611424494</v>
      </c>
      <c r="F12" s="32">
        <f t="shared" si="0"/>
        <v>98216.253343984194</v>
      </c>
      <c r="G12" s="32">
        <f t="shared" si="0"/>
        <v>520.37119517480392</v>
      </c>
      <c r="H12" s="32">
        <f t="shared" si="0"/>
        <v>489809.05319737806</v>
      </c>
      <c r="I12" s="33">
        <f t="shared" si="0"/>
        <v>5757775.0874508666</v>
      </c>
      <c r="J12" s="31">
        <f t="shared" si="2"/>
        <v>0.9951656900652881</v>
      </c>
      <c r="K12" s="30">
        <f t="shared" si="1"/>
        <v>58.614257997295134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1.196842482426262E-3</v>
      </c>
      <c r="D13" s="7">
        <f t="shared" si="0"/>
        <v>5.9637501029522503E-3</v>
      </c>
      <c r="E13" s="7">
        <f t="shared" si="0"/>
        <v>0.99403624989704786</v>
      </c>
      <c r="F13" s="32">
        <f t="shared" si="0"/>
        <v>97695.882148809396</v>
      </c>
      <c r="G13" s="32">
        <f t="shared" si="0"/>
        <v>581.15310154881445</v>
      </c>
      <c r="H13" s="32">
        <f t="shared" si="0"/>
        <v>487049.2289543082</v>
      </c>
      <c r="I13" s="33">
        <f t="shared" si="0"/>
        <v>5267966.0342534883</v>
      </c>
      <c r="J13" s="31">
        <f t="shared" si="2"/>
        <v>0.99435293479052822</v>
      </c>
      <c r="K13" s="30">
        <f t="shared" si="1"/>
        <v>53.907858367090782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1.3555200034721976E-3</v>
      </c>
      <c r="D14" s="7">
        <f t="shared" si="0"/>
        <v>6.7528446932218541E-3</v>
      </c>
      <c r="E14" s="7">
        <f t="shared" si="0"/>
        <v>0.99324715530677821</v>
      </c>
      <c r="F14" s="32">
        <f t="shared" si="0"/>
        <v>97114.729047260582</v>
      </c>
      <c r="G14" s="32">
        <f t="shared" si="0"/>
        <v>653.94644992689223</v>
      </c>
      <c r="H14" s="32">
        <f t="shared" si="0"/>
        <v>483977.38784998131</v>
      </c>
      <c r="I14" s="33">
        <f t="shared" si="0"/>
        <v>4780916.8052991806</v>
      </c>
      <c r="J14" s="31">
        <f t="shared" si="2"/>
        <v>0.99367576061080909</v>
      </c>
      <c r="K14" s="30">
        <f t="shared" si="1"/>
        <v>49.21097678559012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1.6542833457596049E-3</v>
      </c>
      <c r="D15" s="7">
        <f t="shared" si="0"/>
        <v>8.2361328974350848E-3</v>
      </c>
      <c r="E15" s="7">
        <f t="shared" si="0"/>
        <v>0.99176386710256492</v>
      </c>
      <c r="F15" s="32">
        <f t="shared" si="0"/>
        <v>96460.782597333688</v>
      </c>
      <c r="G15" s="32">
        <f t="shared" si="0"/>
        <v>792.09563643691729</v>
      </c>
      <c r="H15" s="32">
        <f t="shared" si="0"/>
        <v>480397.50365765579</v>
      </c>
      <c r="I15" s="33">
        <f t="shared" si="0"/>
        <v>4296939.4174491996</v>
      </c>
      <c r="J15" s="31">
        <f t="shared" si="2"/>
        <v>0.99258167795105834</v>
      </c>
      <c r="K15" s="30">
        <f t="shared" si="1"/>
        <v>44.523698624292706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2.1931816640729813E-3</v>
      </c>
      <c r="D16" s="7">
        <f t="shared" si="4"/>
        <v>1.090538172958324E-2</v>
      </c>
      <c r="E16" s="7">
        <f t="shared" si="4"/>
        <v>0.98909461827041678</v>
      </c>
      <c r="F16" s="32">
        <f t="shared" si="4"/>
        <v>95668.686960896768</v>
      </c>
      <c r="G16" s="32">
        <f t="shared" si="4"/>
        <v>1039.8176379669303</v>
      </c>
      <c r="H16" s="32">
        <f t="shared" si="4"/>
        <v>475871.53436192148</v>
      </c>
      <c r="I16" s="33">
        <f t="shared" si="4"/>
        <v>3816541.9137915433</v>
      </c>
      <c r="J16" s="31">
        <f t="shared" si="2"/>
        <v>0.99054910698513676</v>
      </c>
      <c r="K16" s="30">
        <f t="shared" si="1"/>
        <v>39.867502179654011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3.1141773106527111E-3</v>
      </c>
      <c r="D17" s="7">
        <f t="shared" si="4"/>
        <v>1.5450218041528614E-2</v>
      </c>
      <c r="E17" s="7">
        <f t="shared" si="4"/>
        <v>0.98454978195847143</v>
      </c>
      <c r="F17" s="32">
        <f t="shared" si="4"/>
        <v>94628.869322929851</v>
      </c>
      <c r="G17" s="32">
        <f t="shared" si="4"/>
        <v>1456.1235206745114</v>
      </c>
      <c r="H17" s="32">
        <f t="shared" si="4"/>
        <v>469713.18957509886</v>
      </c>
      <c r="I17" s="33">
        <f t="shared" si="4"/>
        <v>3340670.3794296216</v>
      </c>
      <c r="J17" s="31">
        <f t="shared" si="2"/>
        <v>0.98701118475881588</v>
      </c>
      <c r="K17" s="30">
        <f t="shared" si="1"/>
        <v>35.272939854083248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4.6215904812796239E-3</v>
      </c>
      <c r="D18" s="7">
        <f t="shared" si="4"/>
        <v>2.2844189890645947E-2</v>
      </c>
      <c r="E18" s="7">
        <f t="shared" si="4"/>
        <v>0.97715581010935404</v>
      </c>
      <c r="F18" s="32">
        <f t="shared" si="4"/>
        <v>93172.745802255333</v>
      </c>
      <c r="G18" s="32">
        <f t="shared" si="4"/>
        <v>2117.6979952751858</v>
      </c>
      <c r="H18" s="32">
        <f t="shared" si="4"/>
        <v>460895.33174916008</v>
      </c>
      <c r="I18" s="33">
        <f t="shared" si="4"/>
        <v>2870957.1898545232</v>
      </c>
      <c r="J18" s="31">
        <f t="shared" si="2"/>
        <v>0.98114197347401766</v>
      </c>
      <c r="K18" s="30">
        <f t="shared" si="1"/>
        <v>30.777975045357319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7.0473538524725484E-3</v>
      </c>
      <c r="D19" s="7">
        <f t="shared" si="4"/>
        <v>3.4628060321620205E-2</v>
      </c>
      <c r="E19" s="7">
        <f t="shared" si="4"/>
        <v>0.96537193967837975</v>
      </c>
      <c r="F19" s="32">
        <f t="shared" si="4"/>
        <v>91055.047806980147</v>
      </c>
      <c r="G19" s="32">
        <f t="shared" si="4"/>
        <v>3132.5066540336238</v>
      </c>
      <c r="H19" s="32">
        <f t="shared" si="4"/>
        <v>447937.92725192499</v>
      </c>
      <c r="I19" s="33">
        <f t="shared" si="4"/>
        <v>2410061.8581053633</v>
      </c>
      <c r="J19" s="31">
        <f t="shared" si="2"/>
        <v>0.97172413702819327</v>
      </c>
      <c r="K19" s="30">
        <f t="shared" si="1"/>
        <v>26.4257804367967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1.095936141158059E-2</v>
      </c>
      <c r="D20" s="7">
        <f t="shared" si="4"/>
        <v>5.3344576513409708E-2</v>
      </c>
      <c r="E20" s="7">
        <f t="shared" si="4"/>
        <v>0.94665542348659026</v>
      </c>
      <c r="F20" s="32">
        <f t="shared" si="4"/>
        <v>87922.54115294652</v>
      </c>
      <c r="G20" s="32">
        <f t="shared" si="4"/>
        <v>4650.8983570409846</v>
      </c>
      <c r="H20" s="32">
        <f t="shared" si="4"/>
        <v>428716.15212131827</v>
      </c>
      <c r="I20" s="33">
        <f t="shared" si="4"/>
        <v>1962123.9308534383</v>
      </c>
      <c r="J20" s="31">
        <f t="shared" si="2"/>
        <v>0.95676839165783989</v>
      </c>
      <c r="K20" s="30">
        <f t="shared" si="1"/>
        <v>22.265045412121026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1.7285657451170035E-2</v>
      </c>
      <c r="D21" s="7">
        <f t="shared" si="4"/>
        <v>8.2884471605443558E-2</v>
      </c>
      <c r="E21" s="7">
        <f t="shared" si="4"/>
        <v>0.91711552839455646</v>
      </c>
      <c r="F21" s="32">
        <f t="shared" si="4"/>
        <v>83271.642795905529</v>
      </c>
      <c r="G21" s="32">
        <f t="shared" si="4"/>
        <v>6828.6510427010689</v>
      </c>
      <c r="H21" s="32">
        <f t="shared" si="4"/>
        <v>400298.87766462134</v>
      </c>
      <c r="I21" s="33">
        <f t="shared" si="4"/>
        <v>1533407.7787321201</v>
      </c>
      <c r="J21" s="31">
        <f t="shared" si="2"/>
        <v>0.93308460419152184</v>
      </c>
      <c r="K21" s="30">
        <f t="shared" si="1"/>
        <v>18.352748949298476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2.7604255335259877E-2</v>
      </c>
      <c r="D22" s="7">
        <f t="shared" si="4"/>
        <v>0.12925350121779383</v>
      </c>
      <c r="E22" s="7">
        <f t="shared" si="4"/>
        <v>0.87074649878220611</v>
      </c>
      <c r="F22" s="32">
        <f t="shared" si="4"/>
        <v>76442.991753204464</v>
      </c>
      <c r="G22" s="32">
        <f t="shared" si="4"/>
        <v>9754.7425248300951</v>
      </c>
      <c r="H22" s="32">
        <f t="shared" si="4"/>
        <v>359166.6678745774</v>
      </c>
      <c r="I22" s="33">
        <f t="shared" si="4"/>
        <v>1133108.9010674986</v>
      </c>
      <c r="J22" s="31">
        <f t="shared" si="2"/>
        <v>0.89603343606544117</v>
      </c>
      <c r="K22" s="30">
        <f t="shared" si="1"/>
        <v>14.751332717252954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4.4758840785250734E-2</v>
      </c>
      <c r="D23" s="7">
        <f t="shared" si="4"/>
        <v>0.20158551330742519</v>
      </c>
      <c r="E23" s="7">
        <f t="shared" si="4"/>
        <v>0.79841448669257487</v>
      </c>
      <c r="F23" s="32">
        <f t="shared" si="4"/>
        <v>66688.249228374363</v>
      </c>
      <c r="G23" s="32">
        <f t="shared" si="4"/>
        <v>13256.859760089341</v>
      </c>
      <c r="H23" s="32">
        <f t="shared" si="4"/>
        <v>301641.05408705812</v>
      </c>
      <c r="I23" s="33">
        <f t="shared" si="4"/>
        <v>773942.23319292127</v>
      </c>
      <c r="J23" s="31">
        <f t="shared" si="2"/>
        <v>0.83769577726370925</v>
      </c>
      <c r="K23" s="30">
        <f t="shared" si="1"/>
        <v>11.527230079055549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7.1225847135627102E-2</v>
      </c>
      <c r="D24" s="7">
        <f t="shared" si="4"/>
        <v>0.30228930758022776</v>
      </c>
      <c r="E24" s="7">
        <f t="shared" si="4"/>
        <v>0.69771069241977224</v>
      </c>
      <c r="F24" s="32">
        <f t="shared" si="4"/>
        <v>53431.389468285037</v>
      </c>
      <c r="G24" s="32">
        <f t="shared" si="4"/>
        <v>15904.87319085799</v>
      </c>
      <c r="H24" s="32">
        <f t="shared" si="4"/>
        <v>228133.44807556277</v>
      </c>
      <c r="I24" s="33">
        <f t="shared" si="4"/>
        <v>472301.17910586315</v>
      </c>
      <c r="J24" s="31">
        <f t="shared" si="2"/>
        <v>0.75274144079373073</v>
      </c>
      <c r="K24" s="30">
        <f t="shared" si="1"/>
        <v>8.7593839932059865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0.11418463979285573</v>
      </c>
      <c r="D25" s="7">
        <f t="shared" si="4"/>
        <v>0.4415282711242412</v>
      </c>
      <c r="E25" s="7">
        <f t="shared" si="4"/>
        <v>0.55847172887575869</v>
      </c>
      <c r="F25" s="32">
        <f t="shared" si="4"/>
        <v>37526.516277427043</v>
      </c>
      <c r="G25" s="32">
        <f t="shared" si="4"/>
        <v>16325.314699649167</v>
      </c>
      <c r="H25" s="32">
        <f t="shared" si="4"/>
        <v>146270.50933682473</v>
      </c>
      <c r="I25" s="33">
        <f t="shared" si="4"/>
        <v>244167.73103030032</v>
      </c>
      <c r="J25" s="31">
        <f t="shared" si="2"/>
        <v>0.63573146484949272</v>
      </c>
      <c r="K25" s="30">
        <f t="shared" si="1"/>
        <v>6.4324055017339976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0.18308702336152913</v>
      </c>
      <c r="D26" s="7">
        <f t="shared" si="5"/>
        <v>0.61310625789018713</v>
      </c>
      <c r="E26" s="7">
        <f t="shared" si="5"/>
        <v>0.38689374210981275</v>
      </c>
      <c r="F26" s="32">
        <f t="shared" si="5"/>
        <v>21201.201577777872</v>
      </c>
      <c r="G26" s="32">
        <f t="shared" si="5"/>
        <v>12840.133583658197</v>
      </c>
      <c r="H26" s="32">
        <f t="shared" si="5"/>
        <v>71743.355021280091</v>
      </c>
      <c r="I26" s="33">
        <f t="shared" si="5"/>
        <v>97897.221693475614</v>
      </c>
      <c r="J26" s="31">
        <f t="shared" si="2"/>
        <v>0.48356330898588407</v>
      </c>
      <c r="K26" s="30">
        <f t="shared" si="1"/>
        <v>4.5573745199998061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0.32384827901715352</v>
      </c>
      <c r="D27" s="7">
        <f t="shared" si="6"/>
        <v>1</v>
      </c>
      <c r="E27" s="7">
        <f t="shared" si="6"/>
        <v>0</v>
      </c>
      <c r="F27" s="32">
        <f t="shared" si="6"/>
        <v>8361.0679941196777</v>
      </c>
      <c r="G27" s="32">
        <f t="shared" si="6"/>
        <v>8361.0679941196777</v>
      </c>
      <c r="H27" s="32">
        <f t="shared" si="6"/>
        <v>26153.866672195509</v>
      </c>
      <c r="I27" s="33">
        <f t="shared" si="6"/>
        <v>26153.866672195509</v>
      </c>
      <c r="J27" s="31">
        <f t="shared" si="2"/>
        <v>0.26237826672753467</v>
      </c>
      <c r="K27" s="30">
        <f t="shared" si="1"/>
        <v>3.0920242307695416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6.2624345798741104E-3</v>
      </c>
      <c r="D29" s="7">
        <v>6.2274132633276169E-3</v>
      </c>
      <c r="E29" s="7">
        <v>0.99377258673667235</v>
      </c>
      <c r="F29" s="32">
        <v>100000</v>
      </c>
      <c r="G29" s="32">
        <v>622.74132633276167</v>
      </c>
      <c r="H29" s="32">
        <v>99440.771538611458</v>
      </c>
      <c r="I29" s="33">
        <v>7979431.9986632643</v>
      </c>
      <c r="J29" s="31"/>
      <c r="K29" s="30">
        <v>79.794319986632644</v>
      </c>
    </row>
    <row r="30" spans="1:11" ht="13.5" customHeight="1" x14ac:dyDescent="0.2">
      <c r="A30" s="6">
        <v>1</v>
      </c>
      <c r="B30" s="8">
        <v>4</v>
      </c>
      <c r="C30" s="7">
        <v>8.4556927103964234E-4</v>
      </c>
      <c r="D30" s="7">
        <v>3.374808503593122E-3</v>
      </c>
      <c r="E30" s="7">
        <v>0.99662519149640683</v>
      </c>
      <c r="F30" s="32">
        <v>99377.258673667238</v>
      </c>
      <c r="G30" s="32">
        <v>335.37921763566555</v>
      </c>
      <c r="H30" s="32">
        <v>396631.27448246896</v>
      </c>
      <c r="I30" s="33">
        <v>7879991.2271246528</v>
      </c>
      <c r="J30" s="31">
        <v>0.99214409204216081</v>
      </c>
      <c r="K30" s="30">
        <v>79.293706953627961</v>
      </c>
    </row>
    <row r="31" spans="1:11" ht="13.5" customHeight="1" x14ac:dyDescent="0.2">
      <c r="A31" s="6">
        <v>5</v>
      </c>
      <c r="B31" s="8">
        <v>5</v>
      </c>
      <c r="C31" s="7">
        <v>1.73567051321794E-4</v>
      </c>
      <c r="D31" s="7">
        <v>8.6741876708341015E-4</v>
      </c>
      <c r="E31" s="7">
        <v>0.99913258123291659</v>
      </c>
      <c r="F31" s="32">
        <v>99041.879456031573</v>
      </c>
      <c r="G31" s="32">
        <v>85.910784967374639</v>
      </c>
      <c r="H31" s="32">
        <v>494971.73751080036</v>
      </c>
      <c r="I31" s="33">
        <v>7483359.9526421838</v>
      </c>
      <c r="J31" s="31">
        <v>0.99778195824758631</v>
      </c>
      <c r="K31" s="30">
        <v>75.557531760736921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2.6791870388842679E-4</v>
      </c>
      <c r="D32" s="7">
        <v>1.3388547758567456E-3</v>
      </c>
      <c r="E32" s="7">
        <v>0.99866114522414329</v>
      </c>
      <c r="F32" s="32">
        <v>98955.968671064198</v>
      </c>
      <c r="G32" s="32">
        <v>132.4876712547848</v>
      </c>
      <c r="H32" s="32">
        <v>494506.98787330103</v>
      </c>
      <c r="I32" s="33">
        <v>6988388.2151313834</v>
      </c>
      <c r="J32" s="31">
        <v>0.99906105823367497</v>
      </c>
      <c r="K32" s="30">
        <v>70.621189494503568</v>
      </c>
    </row>
    <row r="33" spans="1:11" ht="13.5" customHeight="1" x14ac:dyDescent="0.2">
      <c r="A33" s="9">
        <f t="shared" si="7"/>
        <v>15</v>
      </c>
      <c r="B33" s="8">
        <v>5</v>
      </c>
      <c r="C33" s="7">
        <v>7.3793286405346653E-4</v>
      </c>
      <c r="D33" s="7">
        <v>3.6837351757205337E-3</v>
      </c>
      <c r="E33" s="7">
        <v>0.99631626482427948</v>
      </c>
      <c r="F33" s="32">
        <v>98823.480999809413</v>
      </c>
      <c r="G33" s="32">
        <v>364.03953314614773</v>
      </c>
      <c r="H33" s="32">
        <v>493323.37788356235</v>
      </c>
      <c r="I33" s="33">
        <v>6493881.2272580825</v>
      </c>
      <c r="J33" s="31">
        <v>0.9976064848045344</v>
      </c>
      <c r="K33" s="30">
        <v>65.711925562211334</v>
      </c>
    </row>
    <row r="34" spans="1:11" ht="13.5" customHeight="1" x14ac:dyDescent="0.2">
      <c r="A34" s="9">
        <f t="shared" si="7"/>
        <v>20</v>
      </c>
      <c r="B34" s="8">
        <v>5</v>
      </c>
      <c r="C34" s="7">
        <v>1.2558265301748309E-3</v>
      </c>
      <c r="D34" s="7">
        <v>6.2604811652859855E-3</v>
      </c>
      <c r="E34" s="7">
        <v>0.99373951883471401</v>
      </c>
      <c r="F34" s="32">
        <v>98459.441466663266</v>
      </c>
      <c r="G34" s="32">
        <v>616.40347884662333</v>
      </c>
      <c r="H34" s="32">
        <v>490834.89163173689</v>
      </c>
      <c r="I34" s="33">
        <v>6000557.8493745197</v>
      </c>
      <c r="J34" s="31">
        <v>0.99495566931674417</v>
      </c>
      <c r="K34" s="30">
        <v>60.944463628774585</v>
      </c>
    </row>
    <row r="35" spans="1:11" ht="13.5" customHeight="1" x14ac:dyDescent="0.2">
      <c r="A35" s="9">
        <f t="shared" si="7"/>
        <v>25</v>
      </c>
      <c r="B35" s="8">
        <v>5</v>
      </c>
      <c r="C35" s="7">
        <v>1.5494005160464565E-3</v>
      </c>
      <c r="D35" s="7">
        <v>7.7176362726425708E-3</v>
      </c>
      <c r="E35" s="7">
        <v>0.99228236372735745</v>
      </c>
      <c r="F35" s="32">
        <v>97843.037987816642</v>
      </c>
      <c r="G35" s="32">
        <v>755.11697900031868</v>
      </c>
      <c r="H35" s="32">
        <v>487360.73802732461</v>
      </c>
      <c r="I35" s="33">
        <v>5509722.9577427823</v>
      </c>
      <c r="J35" s="31">
        <v>0.9929219506118182</v>
      </c>
      <c r="K35" s="30">
        <v>56.31185489588794</v>
      </c>
    </row>
    <row r="36" spans="1:11" ht="13.5" customHeight="1" x14ac:dyDescent="0.2">
      <c r="A36" s="9">
        <f t="shared" si="7"/>
        <v>30</v>
      </c>
      <c r="B36" s="8">
        <v>5</v>
      </c>
      <c r="C36" s="7">
        <v>1.6635062865108783E-3</v>
      </c>
      <c r="D36" s="7">
        <v>8.2832855181280488E-3</v>
      </c>
      <c r="E36" s="7">
        <v>0.99171671448187193</v>
      </c>
      <c r="F36" s="32">
        <v>97087.921008816324</v>
      </c>
      <c r="G36" s="32">
        <v>804.20697007748822</v>
      </c>
      <c r="H36" s="32">
        <v>483440.89625550638</v>
      </c>
      <c r="I36" s="33">
        <v>5022362.2197154574</v>
      </c>
      <c r="J36" s="31">
        <v>0.99195700132168119</v>
      </c>
      <c r="K36" s="30">
        <v>51.730041878838755</v>
      </c>
    </row>
    <row r="37" spans="1:11" ht="13.5" customHeight="1" x14ac:dyDescent="0.2">
      <c r="A37" s="9">
        <f t="shared" si="7"/>
        <v>35</v>
      </c>
      <c r="B37" s="8">
        <v>5</v>
      </c>
      <c r="C37" s="7">
        <v>1.7833604329066455E-3</v>
      </c>
      <c r="D37" s="7">
        <v>8.8778381773496999E-3</v>
      </c>
      <c r="E37" s="7">
        <v>0.99112216182265034</v>
      </c>
      <c r="F37" s="32">
        <v>96283.714038738835</v>
      </c>
      <c r="G37" s="32">
        <v>854.79123235013685</v>
      </c>
      <c r="H37" s="32">
        <v>479314.9026845562</v>
      </c>
      <c r="I37" s="33">
        <v>4538921.3234599512</v>
      </c>
      <c r="J37" s="31">
        <v>0.99146536090986903</v>
      </c>
      <c r="K37" s="30">
        <v>47.141111752645514</v>
      </c>
    </row>
    <row r="38" spans="1:11" ht="13.5" customHeight="1" x14ac:dyDescent="0.2">
      <c r="A38" s="9">
        <f t="shared" si="7"/>
        <v>40</v>
      </c>
      <c r="B38" s="8">
        <v>5</v>
      </c>
      <c r="C38" s="7">
        <v>2.0949340361252683E-3</v>
      </c>
      <c r="D38" s="7">
        <v>1.0421869306382347E-2</v>
      </c>
      <c r="E38" s="7">
        <v>0.98957813069361766</v>
      </c>
      <c r="F38" s="32">
        <v>95428.922806388699</v>
      </c>
      <c r="G38" s="32">
        <v>994.54776153703278</v>
      </c>
      <c r="H38" s="32">
        <v>474739.41631905537</v>
      </c>
      <c r="I38" s="33">
        <v>4059606.4207753954</v>
      </c>
      <c r="J38" s="31">
        <v>0.99045411202557154</v>
      </c>
      <c r="K38" s="30">
        <v>42.540629207475618</v>
      </c>
    </row>
    <row r="39" spans="1:11" ht="13.5" customHeight="1" x14ac:dyDescent="0.2">
      <c r="A39" s="9">
        <f t="shared" si="7"/>
        <v>45</v>
      </c>
      <c r="B39" s="8">
        <v>5</v>
      </c>
      <c r="C39" s="7">
        <v>2.7367115921644912E-3</v>
      </c>
      <c r="D39" s="7">
        <v>1.3595019735053856E-2</v>
      </c>
      <c r="E39" s="7">
        <v>0.98640498026494616</v>
      </c>
      <c r="F39" s="32">
        <v>94434.375044851666</v>
      </c>
      <c r="G39" s="32">
        <v>1283.8371924022358</v>
      </c>
      <c r="H39" s="32">
        <v>469116.72975625348</v>
      </c>
      <c r="I39" s="33">
        <v>3584867.0044563399</v>
      </c>
      <c r="J39" s="31">
        <v>0.98815626769228893</v>
      </c>
      <c r="K39" s="30">
        <v>37.96146268510492</v>
      </c>
    </row>
    <row r="40" spans="1:11" ht="13.5" customHeight="1" x14ac:dyDescent="0.2">
      <c r="A40" s="9">
        <f t="shared" si="7"/>
        <v>50</v>
      </c>
      <c r="B40" s="8">
        <v>5</v>
      </c>
      <c r="C40" s="7">
        <v>3.8871984381843665E-3</v>
      </c>
      <c r="D40" s="7">
        <v>1.9259549910186032E-2</v>
      </c>
      <c r="E40" s="7">
        <v>0.98074045008981392</v>
      </c>
      <c r="F40" s="32">
        <v>93150.53785244943</v>
      </c>
      <c r="G40" s="32">
        <v>1794.0374329299229</v>
      </c>
      <c r="H40" s="32">
        <v>461524.53018783429</v>
      </c>
      <c r="I40" s="33">
        <v>3115750.2747000866</v>
      </c>
      <c r="J40" s="31">
        <v>0.98381596927407811</v>
      </c>
      <c r="K40" s="30">
        <v>33.44854840919372</v>
      </c>
    </row>
    <row r="41" spans="1:11" ht="13.5" customHeight="1" x14ac:dyDescent="0.2">
      <c r="A41" s="9">
        <f t="shared" si="7"/>
        <v>55</v>
      </c>
      <c r="B41" s="8">
        <v>5</v>
      </c>
      <c r="C41" s="7">
        <v>5.7742581095430005E-3</v>
      </c>
      <c r="D41" s="7">
        <v>2.8485179517057167E-2</v>
      </c>
      <c r="E41" s="7">
        <v>0.9715148204829428</v>
      </c>
      <c r="F41" s="32">
        <v>91356.500419519507</v>
      </c>
      <c r="G41" s="32">
        <v>2602.3063145001215</v>
      </c>
      <c r="H41" s="32">
        <v>450673.70822917356</v>
      </c>
      <c r="I41" s="33">
        <v>2654225.7445122525</v>
      </c>
      <c r="J41" s="31">
        <v>0.9764891760915837</v>
      </c>
      <c r="K41" s="30">
        <v>29.053496273650413</v>
      </c>
    </row>
    <row r="42" spans="1:11" ht="13.5" customHeight="1" x14ac:dyDescent="0.2">
      <c r="A42" s="9">
        <f t="shared" si="7"/>
        <v>60</v>
      </c>
      <c r="B42" s="8">
        <v>5</v>
      </c>
      <c r="C42" s="7">
        <v>8.8052754466350462E-3</v>
      </c>
      <c r="D42" s="7">
        <v>4.3135309579034851E-2</v>
      </c>
      <c r="E42" s="7">
        <v>0.95686469042096511</v>
      </c>
      <c r="F42" s="32">
        <v>88754.194105019385</v>
      </c>
      <c r="G42" s="32">
        <v>3828.4396391577611</v>
      </c>
      <c r="H42" s="32">
        <v>434789.31038106332</v>
      </c>
      <c r="I42" s="33">
        <v>2203552.0362830791</v>
      </c>
      <c r="J42" s="31">
        <v>0.96475410577971232</v>
      </c>
      <c r="K42" s="30">
        <v>24.827582048412289</v>
      </c>
    </row>
    <row r="43" spans="1:11" ht="13.5" customHeight="1" x14ac:dyDescent="0.2">
      <c r="A43" s="9">
        <f t="shared" si="7"/>
        <v>65</v>
      </c>
      <c r="B43" s="8">
        <v>5</v>
      </c>
      <c r="C43" s="7">
        <v>1.3587028355277697E-2</v>
      </c>
      <c r="D43" s="7">
        <v>6.5831474971853363E-2</v>
      </c>
      <c r="E43" s="7">
        <v>0.93416852502814662</v>
      </c>
      <c r="F43" s="32">
        <v>84925.754465861624</v>
      </c>
      <c r="G43" s="32">
        <v>5590.7876795851334</v>
      </c>
      <c r="H43" s="32">
        <v>411479.79774499167</v>
      </c>
      <c r="I43" s="33">
        <v>1768762.7259020158</v>
      </c>
      <c r="J43" s="31">
        <v>0.94638894729117773</v>
      </c>
      <c r="K43" s="30">
        <v>20.827165293103416</v>
      </c>
    </row>
    <row r="44" spans="1:11" ht="13.5" customHeight="1" x14ac:dyDescent="0.2">
      <c r="A44" s="9">
        <f t="shared" si="7"/>
        <v>70</v>
      </c>
      <c r="B44" s="8">
        <v>5</v>
      </c>
      <c r="C44" s="7">
        <v>2.1127716937712059E-2</v>
      </c>
      <c r="D44" s="7">
        <v>0.10061120818671136</v>
      </c>
      <c r="E44" s="7">
        <v>0.89938879181328868</v>
      </c>
      <c r="F44" s="32">
        <v>79334.966786276491</v>
      </c>
      <c r="G44" s="32">
        <v>7981.9868598198955</v>
      </c>
      <c r="H44" s="32">
        <v>377796.94244068535</v>
      </c>
      <c r="I44" s="33">
        <v>1357282.9281570241</v>
      </c>
      <c r="J44" s="31">
        <v>0.91814214090485979</v>
      </c>
      <c r="K44" s="30">
        <v>17.108256083518135</v>
      </c>
    </row>
    <row r="45" spans="1:11" ht="13.5" customHeight="1" x14ac:dyDescent="0.2">
      <c r="A45" s="9">
        <f t="shared" si="7"/>
        <v>75</v>
      </c>
      <c r="B45" s="8">
        <v>5</v>
      </c>
      <c r="C45" s="7">
        <v>3.2960458443777756E-2</v>
      </c>
      <c r="D45" s="7">
        <v>0.15278779906923606</v>
      </c>
      <c r="E45" s="7">
        <v>0.84721220093076388</v>
      </c>
      <c r="F45" s="32">
        <v>71352.979926456595</v>
      </c>
      <c r="G45" s="32">
        <v>10901.864759994685</v>
      </c>
      <c r="H45" s="32">
        <v>330755.85943655856</v>
      </c>
      <c r="I45" s="33">
        <v>979485.98571633885</v>
      </c>
      <c r="J45" s="31">
        <v>0.87548580276953325</v>
      </c>
      <c r="K45" s="30">
        <v>13.727331174197539</v>
      </c>
    </row>
    <row r="46" spans="1:11" ht="13.5" customHeight="1" x14ac:dyDescent="0.2">
      <c r="A46" s="9">
        <f t="shared" si="7"/>
        <v>80</v>
      </c>
      <c r="B46" s="8">
        <v>5</v>
      </c>
      <c r="C46" s="7">
        <v>5.1788305524366418E-2</v>
      </c>
      <c r="D46" s="7">
        <v>0.23006647430296798</v>
      </c>
      <c r="E46" s="7">
        <v>0.769933525697032</v>
      </c>
      <c r="F46" s="32">
        <v>60451.11516646191</v>
      </c>
      <c r="G46" s="32">
        <v>13907.774934030567</v>
      </c>
      <c r="H46" s="32">
        <v>268550.49210843467</v>
      </c>
      <c r="I46" s="33">
        <v>648730.12627978029</v>
      </c>
      <c r="J46" s="31">
        <v>0.8119296588302608</v>
      </c>
      <c r="K46" s="30">
        <v>10.731483190895604</v>
      </c>
    </row>
    <row r="47" spans="1:11" ht="13.5" customHeight="1" x14ac:dyDescent="0.2">
      <c r="A47" s="9">
        <v>85</v>
      </c>
      <c r="B47" s="8">
        <v>5</v>
      </c>
      <c r="C47" s="7">
        <v>8.0781075870614685E-2</v>
      </c>
      <c r="D47" s="7">
        <v>0.33642153897134092</v>
      </c>
      <c r="E47" s="7">
        <v>0.66357846102865903</v>
      </c>
      <c r="F47" s="32">
        <v>46543.340232431343</v>
      </c>
      <c r="G47" s="32">
        <v>15658.182149861281</v>
      </c>
      <c r="H47" s="32">
        <v>193834.78099425978</v>
      </c>
      <c r="I47" s="33">
        <v>380179.63417134562</v>
      </c>
      <c r="J47" s="31">
        <v>0.72178151479980768</v>
      </c>
      <c r="K47" s="30">
        <v>8.1682928701029702</v>
      </c>
    </row>
    <row r="48" spans="1:11" ht="13.5" customHeight="1" x14ac:dyDescent="0.2">
      <c r="A48" s="9">
        <v>90</v>
      </c>
      <c r="B48" s="8">
        <v>5</v>
      </c>
      <c r="C48" s="7">
        <v>0.12625379155834612</v>
      </c>
      <c r="D48" s="7">
        <v>0.47647499487449413</v>
      </c>
      <c r="E48" s="7">
        <v>0.52352500512550582</v>
      </c>
      <c r="F48" s="32">
        <v>30885.158082570062</v>
      </c>
      <c r="G48" s="32">
        <v>14716.005539090511</v>
      </c>
      <c r="H48" s="32">
        <v>116558.91959719681</v>
      </c>
      <c r="I48" s="33">
        <v>186344.85317708581</v>
      </c>
      <c r="J48" s="31">
        <v>0.6013312935857914</v>
      </c>
      <c r="K48" s="30">
        <v>6.0334757775531322</v>
      </c>
    </row>
    <row r="49" spans="1:12" ht="13.5" customHeight="1" x14ac:dyDescent="0.2">
      <c r="A49" s="9">
        <v>95</v>
      </c>
      <c r="B49" s="8">
        <v>5</v>
      </c>
      <c r="C49" s="7">
        <v>0.19775596234239581</v>
      </c>
      <c r="D49" s="7">
        <v>0.64309549644182273</v>
      </c>
      <c r="E49" s="7">
        <v>0.35690450355817727</v>
      </c>
      <c r="F49" s="32">
        <v>16169.152543479551</v>
      </c>
      <c r="G49" s="32">
        <v>10398.309181992543</v>
      </c>
      <c r="H49" s="32">
        <v>52581.520470107753</v>
      </c>
      <c r="I49" s="33">
        <v>69785.933579888981</v>
      </c>
      <c r="J49" s="31">
        <v>0.45111537282447761</v>
      </c>
      <c r="K49" s="30">
        <v>4.315992034352548</v>
      </c>
    </row>
    <row r="50" spans="1:12" ht="13.5" customHeight="1" x14ac:dyDescent="0.2">
      <c r="A50" s="9" t="s">
        <v>3</v>
      </c>
      <c r="B50" s="34" t="s">
        <v>10</v>
      </c>
      <c r="C50" s="7">
        <v>0.33542808607671204</v>
      </c>
      <c r="D50" s="7">
        <v>1</v>
      </c>
      <c r="E50" s="7">
        <v>0</v>
      </c>
      <c r="F50" s="32">
        <v>5770.8433614870082</v>
      </c>
      <c r="G50" s="32">
        <v>5770.8433614870082</v>
      </c>
      <c r="H50" s="32">
        <v>17204.413109781221</v>
      </c>
      <c r="I50" s="33">
        <v>17204.413109781221</v>
      </c>
      <c r="J50" s="31">
        <v>0.24653124529868317</v>
      </c>
      <c r="K50" s="30">
        <v>2.9812649611317914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4.7948140466452949E-3</v>
      </c>
      <c r="D52" s="7">
        <v>4.7747568157430215E-3</v>
      </c>
      <c r="E52" s="7">
        <v>0.99522524318425698</v>
      </c>
      <c r="F52" s="32">
        <v>100000</v>
      </c>
      <c r="G52" s="32">
        <v>477.47568157430214</v>
      </c>
      <c r="H52" s="32">
        <v>99581.689076841125</v>
      </c>
      <c r="I52" s="33">
        <v>8494056.9942882881</v>
      </c>
      <c r="J52" s="31"/>
      <c r="K52" s="30">
        <v>84.940569942882874</v>
      </c>
      <c r="L52" s="29"/>
    </row>
    <row r="53" spans="1:12" ht="13.5" customHeight="1" x14ac:dyDescent="0.2">
      <c r="A53" s="6">
        <v>1</v>
      </c>
      <c r="B53" s="8">
        <v>4</v>
      </c>
      <c r="C53" s="7">
        <v>8.5543824881656016E-4</v>
      </c>
      <c r="D53" s="7">
        <v>3.4140769367851324E-3</v>
      </c>
      <c r="E53" s="7">
        <v>0.99658592306321492</v>
      </c>
      <c r="F53" s="32">
        <v>99522.524318425698</v>
      </c>
      <c r="G53" s="32">
        <v>339.77755496617465</v>
      </c>
      <c r="H53" s="32">
        <v>397197.05710638198</v>
      </c>
      <c r="I53" s="33">
        <v>8394475.3052114472</v>
      </c>
      <c r="J53" s="31">
        <v>0.99355749236644619</v>
      </c>
      <c r="K53" s="30">
        <v>84.347491813542007</v>
      </c>
    </row>
    <row r="54" spans="1:12" ht="13.5" customHeight="1" x14ac:dyDescent="0.2">
      <c r="A54" s="6">
        <v>5</v>
      </c>
      <c r="B54" s="8">
        <v>5</v>
      </c>
      <c r="C54" s="7">
        <v>1.7536654886957795E-4</v>
      </c>
      <c r="D54" s="7">
        <v>8.7641048987522707E-4</v>
      </c>
      <c r="E54" s="7">
        <v>0.99912358951012481</v>
      </c>
      <c r="F54" s="32">
        <v>99182.746763459523</v>
      </c>
      <c r="G54" s="32">
        <v>86.92479967813415</v>
      </c>
      <c r="H54" s="32">
        <v>495674.91769927618</v>
      </c>
      <c r="I54" s="33">
        <v>7997278.248105065</v>
      </c>
      <c r="J54" s="31">
        <v>0.9977780279602787</v>
      </c>
      <c r="K54" s="30">
        <v>80.63174805168218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2.2370363230129957E-4</v>
      </c>
      <c r="D55" s="7">
        <v>1.1179550504666917E-3</v>
      </c>
      <c r="E55" s="7">
        <v>0.99888204494953325</v>
      </c>
      <c r="F55" s="32">
        <v>99095.821963781389</v>
      </c>
      <c r="G55" s="32">
        <v>110.78467464455753</v>
      </c>
      <c r="H55" s="32">
        <v>495229.66393028898</v>
      </c>
      <c r="I55" s="33">
        <v>7501603.3304057885</v>
      </c>
      <c r="J55" s="31">
        <v>0.99910172221129545</v>
      </c>
      <c r="K55" s="30">
        <v>75.700500603825205</v>
      </c>
    </row>
    <row r="56" spans="1:12" ht="13.5" customHeight="1" x14ac:dyDescent="0.2">
      <c r="A56" s="9">
        <f t="shared" si="8"/>
        <v>15</v>
      </c>
      <c r="B56" s="8">
        <v>5</v>
      </c>
      <c r="C56" s="7">
        <v>3.2753932647266483E-4</v>
      </c>
      <c r="D56" s="7">
        <v>1.6364075264356194E-3</v>
      </c>
      <c r="E56" s="7">
        <v>0.99836359247356443</v>
      </c>
      <c r="F56" s="32">
        <v>98985.037289136832</v>
      </c>
      <c r="G56" s="32">
        <v>161.97986002445396</v>
      </c>
      <c r="H56" s="32">
        <v>494535.60819351621</v>
      </c>
      <c r="I56" s="33">
        <v>7006373.666475499</v>
      </c>
      <c r="J56" s="31">
        <v>0.99859851744084849</v>
      </c>
      <c r="K56" s="30">
        <v>70.782149083904187</v>
      </c>
    </row>
    <row r="57" spans="1:12" ht="13.5" customHeight="1" x14ac:dyDescent="0.2">
      <c r="A57" s="9">
        <f t="shared" si="8"/>
        <v>20</v>
      </c>
      <c r="B57" s="8">
        <v>5</v>
      </c>
      <c r="C57" s="7">
        <v>4.3541114024646697E-4</v>
      </c>
      <c r="D57" s="7">
        <v>2.174799239692592E-3</v>
      </c>
      <c r="E57" s="7">
        <v>0.99782520076030745</v>
      </c>
      <c r="F57" s="32">
        <v>98823.057429112378</v>
      </c>
      <c r="G57" s="32">
        <v>214.92031016093097</v>
      </c>
      <c r="H57" s="32">
        <v>493603.14951811772</v>
      </c>
      <c r="I57" s="33">
        <v>6511838.0582819832</v>
      </c>
      <c r="J57" s="31">
        <v>0.9981144761672377</v>
      </c>
      <c r="K57" s="30">
        <v>65.893914109599834</v>
      </c>
    </row>
    <row r="58" spans="1:12" ht="13.5" customHeight="1" x14ac:dyDescent="0.2">
      <c r="A58" s="9">
        <f t="shared" si="8"/>
        <v>25</v>
      </c>
      <c r="B58" s="8">
        <v>5</v>
      </c>
      <c r="C58" s="7">
        <v>5.5624396194310752E-4</v>
      </c>
      <c r="D58" s="7">
        <v>2.7774919780802171E-3</v>
      </c>
      <c r="E58" s="7">
        <v>0.99722250802191981</v>
      </c>
      <c r="F58" s="32">
        <v>98608.137118951447</v>
      </c>
      <c r="G58" s="32">
        <v>273.88330982132175</v>
      </c>
      <c r="H58" s="32">
        <v>492379.83431689715</v>
      </c>
      <c r="I58" s="33">
        <v>6018234.9087638659</v>
      </c>
      <c r="J58" s="31">
        <v>0.99752166248855012</v>
      </c>
      <c r="K58" s="30">
        <v>61.031828453508268</v>
      </c>
    </row>
    <row r="59" spans="1:12" ht="13.5" customHeight="1" x14ac:dyDescent="0.2">
      <c r="A59" s="9">
        <f t="shared" si="8"/>
        <v>30</v>
      </c>
      <c r="B59" s="8">
        <v>5</v>
      </c>
      <c r="C59" s="7">
        <v>7.0683592143376409E-4</v>
      </c>
      <c r="D59" s="7">
        <v>3.528190366066141E-3</v>
      </c>
      <c r="E59" s="7">
        <v>0.99647180963393389</v>
      </c>
      <c r="F59" s="32">
        <v>98334.253809130125</v>
      </c>
      <c r="G59" s="32">
        <v>346.94196694367565</v>
      </c>
      <c r="H59" s="32">
        <v>490838.05225961021</v>
      </c>
      <c r="I59" s="33">
        <v>5525855.0744469687</v>
      </c>
      <c r="J59" s="31">
        <v>0.99686871404994493</v>
      </c>
      <c r="K59" s="30">
        <v>56.194610325439875</v>
      </c>
    </row>
    <row r="60" spans="1:12" ht="13.5" customHeight="1" x14ac:dyDescent="0.2">
      <c r="A60" s="9">
        <f t="shared" si="8"/>
        <v>35</v>
      </c>
      <c r="B60" s="8">
        <v>5</v>
      </c>
      <c r="C60" s="7">
        <v>9.0627878174951554E-4</v>
      </c>
      <c r="D60" s="7">
        <v>4.5215579720855629E-3</v>
      </c>
      <c r="E60" s="7">
        <v>0.99547844202791447</v>
      </c>
      <c r="F60" s="32">
        <v>97987.311842186449</v>
      </c>
      <c r="G60" s="32">
        <v>443.05531102327222</v>
      </c>
      <c r="H60" s="32">
        <v>488873.09285557934</v>
      </c>
      <c r="I60" s="33">
        <v>5035017.0221873587</v>
      </c>
      <c r="J60" s="31">
        <v>0.99599672561044317</v>
      </c>
      <c r="K60" s="30">
        <v>51.384377502839449</v>
      </c>
    </row>
    <row r="61" spans="1:12" ht="13.5" customHeight="1" x14ac:dyDescent="0.2">
      <c r="A61" s="9">
        <f t="shared" si="8"/>
        <v>40</v>
      </c>
      <c r="B61" s="8">
        <v>5</v>
      </c>
      <c r="C61" s="7">
        <v>1.1915910874461717E-3</v>
      </c>
      <c r="D61" s="7">
        <v>5.9410648599959939E-3</v>
      </c>
      <c r="E61" s="7">
        <v>0.99405893514000399</v>
      </c>
      <c r="F61" s="32">
        <v>97544.256531163177</v>
      </c>
      <c r="G61" s="32">
        <v>579.5167547717283</v>
      </c>
      <c r="H61" s="32">
        <v>486338.61135513661</v>
      </c>
      <c r="I61" s="33">
        <v>4546143.9293317795</v>
      </c>
      <c r="J61" s="31">
        <v>0.99481566578835734</v>
      </c>
      <c r="K61" s="30">
        <v>46.605962165280225</v>
      </c>
    </row>
    <row r="62" spans="1:12" ht="13.5" customHeight="1" x14ac:dyDescent="0.2">
      <c r="A62" s="9">
        <f t="shared" si="8"/>
        <v>45</v>
      </c>
      <c r="B62" s="8">
        <v>5</v>
      </c>
      <c r="C62" s="7">
        <v>1.6224640971019457E-3</v>
      </c>
      <c r="D62" s="7">
        <v>8.0812066857086015E-3</v>
      </c>
      <c r="E62" s="7">
        <v>0.99191879331429145</v>
      </c>
      <c r="F62" s="32">
        <v>96964.739776391449</v>
      </c>
      <c r="G62" s="32">
        <v>783.59210335896933</v>
      </c>
      <c r="H62" s="32">
        <v>482964.2176727521</v>
      </c>
      <c r="I62" s="33">
        <v>4059805.3179766424</v>
      </c>
      <c r="J62" s="31">
        <v>0.99306163729632302</v>
      </c>
      <c r="K62" s="30">
        <v>41.86888272313093</v>
      </c>
    </row>
    <row r="63" spans="1:12" ht="13.5" customHeight="1" x14ac:dyDescent="0.2">
      <c r="A63" s="9">
        <f t="shared" si="8"/>
        <v>50</v>
      </c>
      <c r="B63" s="8">
        <v>5</v>
      </c>
      <c r="C63" s="7">
        <v>2.3024892796528872E-3</v>
      </c>
      <c r="D63" s="7">
        <v>1.1450341487354097E-2</v>
      </c>
      <c r="E63" s="7">
        <v>0.98854965851264587</v>
      </c>
      <c r="F63" s="32">
        <v>96181.147673032479</v>
      </c>
      <c r="G63" s="32">
        <v>1101.3069855018548</v>
      </c>
      <c r="H63" s="32">
        <v>478311.44980092277</v>
      </c>
      <c r="I63" s="33">
        <v>3576841.1003038902</v>
      </c>
      <c r="J63" s="31">
        <v>0.9903662265203631</v>
      </c>
      <c r="K63" s="30">
        <v>37.188588271615878</v>
      </c>
    </row>
    <row r="64" spans="1:12" ht="13.5" customHeight="1" x14ac:dyDescent="0.2">
      <c r="A64" s="9">
        <f t="shared" si="8"/>
        <v>55</v>
      </c>
      <c r="B64" s="8">
        <v>5</v>
      </c>
      <c r="C64" s="7">
        <v>3.4112658416803991E-3</v>
      </c>
      <c r="D64" s="7">
        <v>1.6921035141470406E-2</v>
      </c>
      <c r="E64" s="7">
        <v>0.98307896485852964</v>
      </c>
      <c r="F64" s="32">
        <v>95079.840687530625</v>
      </c>
      <c r="G64" s="32">
        <v>1608.8493255191133</v>
      </c>
      <c r="H64" s="32">
        <v>471628.24599052349</v>
      </c>
      <c r="I64" s="33">
        <v>3098529.6505029676</v>
      </c>
      <c r="J64" s="31">
        <v>0.98602750610887346</v>
      </c>
      <c r="K64" s="30">
        <v>32.58871310781791</v>
      </c>
    </row>
    <row r="65" spans="1:11" ht="13.5" customHeight="1" x14ac:dyDescent="0.2">
      <c r="A65" s="9">
        <f t="shared" si="8"/>
        <v>60</v>
      </c>
      <c r="B65" s="8">
        <v>5</v>
      </c>
      <c r="C65" s="7">
        <v>5.2015001408488677E-3</v>
      </c>
      <c r="D65" s="7">
        <v>2.5695274200981048E-2</v>
      </c>
      <c r="E65" s="7">
        <v>0.97430472579901894</v>
      </c>
      <c r="F65" s="32">
        <v>93470.991362011511</v>
      </c>
      <c r="G65" s="32">
        <v>2401.7627528844168</v>
      </c>
      <c r="H65" s="32">
        <v>461744.24451567105</v>
      </c>
      <c r="I65" s="33">
        <v>2626901.404512444</v>
      </c>
      <c r="J65" s="31">
        <v>0.97904281272616767</v>
      </c>
      <c r="K65" s="30">
        <v>28.103921507994933</v>
      </c>
    </row>
    <row r="66" spans="1:11" ht="13.5" customHeight="1" x14ac:dyDescent="0.2">
      <c r="A66" s="9">
        <f t="shared" si="8"/>
        <v>65</v>
      </c>
      <c r="B66" s="8">
        <v>5</v>
      </c>
      <c r="C66" s="7">
        <v>8.2002572529876038E-3</v>
      </c>
      <c r="D66" s="7">
        <v>4.0233077148065635E-2</v>
      </c>
      <c r="E66" s="7">
        <v>0.95976692285193432</v>
      </c>
      <c r="F66" s="32">
        <v>91069.228609127094</v>
      </c>
      <c r="G66" s="32">
        <v>3663.9953004458366</v>
      </c>
      <c r="H66" s="32">
        <v>446814.67756525945</v>
      </c>
      <c r="I66" s="33">
        <v>2165157.1599967731</v>
      </c>
      <c r="J66" s="31">
        <v>0.96766702102357249</v>
      </c>
      <c r="K66" s="30">
        <v>23.77484901392673</v>
      </c>
    </row>
    <row r="67" spans="1:11" ht="13.5" customHeight="1" x14ac:dyDescent="0.2">
      <c r="A67" s="9">
        <f t="shared" si="8"/>
        <v>70</v>
      </c>
      <c r="B67" s="8">
        <v>5</v>
      </c>
      <c r="C67" s="7">
        <v>1.3251416227293802E-2</v>
      </c>
      <c r="D67" s="7">
        <v>6.4271034793378437E-2</v>
      </c>
      <c r="E67" s="7">
        <v>0.93572896520662152</v>
      </c>
      <c r="F67" s="32">
        <v>87405.233308681258</v>
      </c>
      <c r="G67" s="32">
        <v>5617.6247911056125</v>
      </c>
      <c r="H67" s="32">
        <v>423926.3709440392</v>
      </c>
      <c r="I67" s="33">
        <v>1718342.4824315135</v>
      </c>
      <c r="J67" s="31">
        <v>0.94877449696607763</v>
      </c>
      <c r="K67" s="30">
        <v>19.659491970726705</v>
      </c>
    </row>
    <row r="68" spans="1:11" ht="13.5" customHeight="1" x14ac:dyDescent="0.2">
      <c r="A68" s="9">
        <f t="shared" si="8"/>
        <v>75</v>
      </c>
      <c r="B68" s="8">
        <v>5</v>
      </c>
      <c r="C68" s="7">
        <v>2.1980132268054342E-2</v>
      </c>
      <c r="D68" s="7">
        <v>0.10454200601584895</v>
      </c>
      <c r="E68" s="7">
        <v>0.89545799398415105</v>
      </c>
      <c r="F68" s="32">
        <v>81787.608517575645</v>
      </c>
      <c r="G68" s="32">
        <v>8550.240661666292</v>
      </c>
      <c r="H68" s="32">
        <v>388998.59916189441</v>
      </c>
      <c r="I68" s="33">
        <v>1294416.1114874743</v>
      </c>
      <c r="J68" s="31">
        <v>0.91760887225683951</v>
      </c>
      <c r="K68" s="30">
        <v>15.826555329702694</v>
      </c>
    </row>
    <row r="69" spans="1:11" ht="13.5" customHeight="1" x14ac:dyDescent="0.2">
      <c r="A69" s="9">
        <f t="shared" si="8"/>
        <v>80</v>
      </c>
      <c r="B69" s="8">
        <v>5</v>
      </c>
      <c r="C69" s="7">
        <v>3.7377758703711052E-2</v>
      </c>
      <c r="D69" s="7">
        <v>0.17167992039656615</v>
      </c>
      <c r="E69" s="7">
        <v>0.82832007960343379</v>
      </c>
      <c r="F69" s="32">
        <v>73237.367855909353</v>
      </c>
      <c r="G69" s="32">
        <v>12573.385483556551</v>
      </c>
      <c r="H69" s="32">
        <v>336386.82252791693</v>
      </c>
      <c r="I69" s="33">
        <v>905417.51232557977</v>
      </c>
      <c r="J69" s="31">
        <v>0.86475072982954015</v>
      </c>
      <c r="K69" s="30">
        <v>12.362780624597827</v>
      </c>
    </row>
    <row r="70" spans="1:11" ht="13.5" customHeight="1" x14ac:dyDescent="0.2">
      <c r="A70" s="9">
        <v>85</v>
      </c>
      <c r="B70" s="8">
        <v>5</v>
      </c>
      <c r="C70" s="7">
        <v>6.1192661079742229E-2</v>
      </c>
      <c r="D70" s="7">
        <v>0.26644976490181821</v>
      </c>
      <c r="E70" s="7">
        <v>0.73355023509818174</v>
      </c>
      <c r="F70" s="32">
        <v>60663.982372352802</v>
      </c>
      <c r="G70" s="32">
        <v>16163.90384112145</v>
      </c>
      <c r="H70" s="32">
        <v>264147.75164063741</v>
      </c>
      <c r="I70" s="33">
        <v>569030.68979766278</v>
      </c>
      <c r="J70" s="31">
        <v>0.78524999777217974</v>
      </c>
      <c r="K70" s="30">
        <v>9.3800417899533528</v>
      </c>
    </row>
    <row r="71" spans="1:11" ht="13.5" customHeight="1" x14ac:dyDescent="0.2">
      <c r="A71" s="9">
        <v>90</v>
      </c>
      <c r="B71" s="8">
        <v>5</v>
      </c>
      <c r="C71" s="7">
        <v>0.1015117830190054</v>
      </c>
      <c r="D71" s="7">
        <v>0.40483349477147462</v>
      </c>
      <c r="E71" s="7">
        <v>0.59516650522852532</v>
      </c>
      <c r="F71" s="32">
        <v>44500.078531231353</v>
      </c>
      <c r="G71" s="32">
        <v>18015.122309403458</v>
      </c>
      <c r="H71" s="32">
        <v>177468.28765711465</v>
      </c>
      <c r="I71" s="33">
        <v>304882.93815702538</v>
      </c>
      <c r="J71" s="31">
        <v>0.67185234988694231</v>
      </c>
      <c r="K71" s="30">
        <v>6.8512898902650319</v>
      </c>
    </row>
    <row r="72" spans="1:11" ht="13.5" customHeight="1" x14ac:dyDescent="0.2">
      <c r="A72" s="9">
        <v>95</v>
      </c>
      <c r="B72" s="8">
        <v>5</v>
      </c>
      <c r="C72" s="7">
        <v>0.16768433671536284</v>
      </c>
      <c r="D72" s="7">
        <v>0.58161694262543173</v>
      </c>
      <c r="E72" s="7">
        <v>0.41838305737456827</v>
      </c>
      <c r="F72" s="32">
        <v>26484.956221827895</v>
      </c>
      <c r="G72" s="32">
        <v>15404.099263307946</v>
      </c>
      <c r="H72" s="32">
        <v>91863.674121547563</v>
      </c>
      <c r="I72" s="33">
        <v>127414.65049991076</v>
      </c>
      <c r="J72" s="31">
        <v>0.51763430714470393</v>
      </c>
      <c r="K72" s="30">
        <v>4.8108310783198664</v>
      </c>
    </row>
    <row r="73" spans="1:11" ht="13.5" customHeight="1" x14ac:dyDescent="0.2">
      <c r="A73" s="9" t="s">
        <v>3</v>
      </c>
      <c r="B73" s="34" t="s">
        <v>10</v>
      </c>
      <c r="C73" s="7">
        <v>0.31168924421619842</v>
      </c>
      <c r="D73" s="7">
        <v>1</v>
      </c>
      <c r="E73" s="7">
        <v>0</v>
      </c>
      <c r="F73" s="32">
        <v>11080.856958519949</v>
      </c>
      <c r="G73" s="32">
        <v>11080.856958519949</v>
      </c>
      <c r="H73" s="32">
        <v>35550.976378363201</v>
      </c>
      <c r="I73" s="33">
        <v>35550.976378363201</v>
      </c>
      <c r="J73" s="31">
        <v>0.27901796409501672</v>
      </c>
      <c r="K73" s="30">
        <v>3.2083237344769122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0.11268290875280666</v>
      </c>
      <c r="E75" s="40" t="s">
        <v>6</v>
      </c>
      <c r="F75" s="17" t="s">
        <v>8</v>
      </c>
      <c r="G75" s="18">
        <f>+(H29-F30)/G29</f>
        <v>0.10198916027981961</v>
      </c>
      <c r="H75" s="40" t="s">
        <v>7</v>
      </c>
      <c r="I75" s="15" t="s">
        <v>8</v>
      </c>
      <c r="J75" s="16">
        <f>(H52-F53)/G52</f>
        <v>0.123911563873479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1.377372630505757</v>
      </c>
      <c r="E76" s="41"/>
      <c r="F76" s="20" t="s">
        <v>9</v>
      </c>
      <c r="G76" s="18">
        <f>+(H30-4*F31)/G30</f>
        <v>1.3827829333374568</v>
      </c>
      <c r="H76" s="41"/>
      <c r="I76" s="19" t="s">
        <v>9</v>
      </c>
      <c r="J76" s="16">
        <f>(H53-4*F54)/G53</f>
        <v>1.3716917016201551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Q8" sqref="Q8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2.6" customHeight="1" x14ac:dyDescent="0.2">
      <c r="A6" s="6">
        <v>0</v>
      </c>
      <c r="B6" s="8">
        <f t="shared" ref="B6:I15" si="0">+B29*0.5122+B52*0.4878</f>
        <v>1</v>
      </c>
      <c r="C6" s="7">
        <f t="shared" si="0"/>
        <v>5.3128047549079495E-3</v>
      </c>
      <c r="D6" s="7">
        <f t="shared" si="0"/>
        <v>5.2872427774754618E-3</v>
      </c>
      <c r="E6" s="7">
        <f t="shared" si="0"/>
        <v>0.9947127572225245</v>
      </c>
      <c r="F6" s="32">
        <f t="shared" si="0"/>
        <v>100000</v>
      </c>
      <c r="G6" s="32">
        <f t="shared" si="0"/>
        <v>528.72427774754613</v>
      </c>
      <c r="H6" s="32">
        <f t="shared" si="0"/>
        <v>99527.887944177826</v>
      </c>
      <c r="I6" s="33">
        <f t="shared" si="0"/>
        <v>8304097.8926276471</v>
      </c>
      <c r="J6" s="31"/>
      <c r="K6" s="30">
        <f t="shared" ref="K6:K27" si="1">+K29*0.5122+K52*0.4878</f>
        <v>83.040978926276466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7.9729456453244015E-4</v>
      </c>
      <c r="D7" s="7">
        <f t="shared" si="0"/>
        <v>3.1825166285047064E-3</v>
      </c>
      <c r="E7" s="7">
        <f t="shared" si="0"/>
        <v>0.99681748337149534</v>
      </c>
      <c r="F7" s="32">
        <f t="shared" si="0"/>
        <v>99471.275722252452</v>
      </c>
      <c r="G7" s="32">
        <f t="shared" si="0"/>
        <v>316.57019527495913</v>
      </c>
      <c r="H7" s="32">
        <f t="shared" si="0"/>
        <v>397054.02137581573</v>
      </c>
      <c r="I7" s="33">
        <f t="shared" si="0"/>
        <v>8204570.0046834685</v>
      </c>
      <c r="J7" s="31">
        <f t="shared" ref="J7:J27" si="2">+J30*0.5122+J53*0.4878</f>
        <v>0.99316381863998704</v>
      </c>
      <c r="K7" s="30">
        <f t="shared" si="1"/>
        <v>82.480075984303312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1.6369256041617579E-4</v>
      </c>
      <c r="D8" s="7">
        <f t="shared" si="0"/>
        <v>8.1809359814343906E-4</v>
      </c>
      <c r="E8" s="7">
        <f t="shared" si="0"/>
        <v>0.99918190640185656</v>
      </c>
      <c r="F8" s="32">
        <f t="shared" si="0"/>
        <v>99154.705526977486</v>
      </c>
      <c r="G8" s="32">
        <f t="shared" si="0"/>
        <v>81.118098123870425</v>
      </c>
      <c r="H8" s="32">
        <f t="shared" si="0"/>
        <v>495549.88833832619</v>
      </c>
      <c r="I8" s="33">
        <f t="shared" si="0"/>
        <v>7807515.983307654</v>
      </c>
      <c r="J8" s="31">
        <f t="shared" si="2"/>
        <v>0.99792175253710824</v>
      </c>
      <c r="K8" s="30">
        <f t="shared" si="1"/>
        <v>78.739062250320046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2.3099819971706914E-4</v>
      </c>
      <c r="D9" s="7">
        <f t="shared" si="0"/>
        <v>1.1544166920111763E-3</v>
      </c>
      <c r="E9" s="7">
        <f t="shared" si="0"/>
        <v>0.99884558330798878</v>
      </c>
      <c r="F9" s="32">
        <f t="shared" si="0"/>
        <v>99073.587428853629</v>
      </c>
      <c r="G9" s="32">
        <f t="shared" si="0"/>
        <v>114.36521344887515</v>
      </c>
      <c r="H9" s="32">
        <f t="shared" si="0"/>
        <v>495122.64406419068</v>
      </c>
      <c r="I9" s="33">
        <f t="shared" si="0"/>
        <v>7311966.0949693276</v>
      </c>
      <c r="J9" s="31">
        <f t="shared" si="2"/>
        <v>0.99913782479711821</v>
      </c>
      <c r="K9" s="30">
        <f t="shared" si="1"/>
        <v>73.801704244867807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5.0422104364773084E-4</v>
      </c>
      <c r="D10" s="7">
        <f t="shared" si="0"/>
        <v>2.5178814746523222E-3</v>
      </c>
      <c r="E10" s="7">
        <f t="shared" si="0"/>
        <v>0.99748211852534774</v>
      </c>
      <c r="F10" s="32">
        <f t="shared" si="0"/>
        <v>98959.222215404749</v>
      </c>
      <c r="G10" s="32">
        <f t="shared" si="0"/>
        <v>249.09325440379433</v>
      </c>
      <c r="H10" s="32">
        <f t="shared" si="0"/>
        <v>494236.22372172435</v>
      </c>
      <c r="I10" s="33">
        <f t="shared" si="0"/>
        <v>6816843.4509051368</v>
      </c>
      <c r="J10" s="31">
        <f t="shared" si="2"/>
        <v>0.99820936910794544</v>
      </c>
      <c r="K10" s="30">
        <f t="shared" si="1"/>
        <v>68.883442879522761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8.0227939125658738E-4</v>
      </c>
      <c r="D11" s="7">
        <f t="shared" si="0"/>
        <v>4.0020274304189384E-3</v>
      </c>
      <c r="E11" s="7">
        <f t="shared" si="0"/>
        <v>0.99599797256958111</v>
      </c>
      <c r="F11" s="32">
        <f t="shared" si="0"/>
        <v>98710.128961000955</v>
      </c>
      <c r="G11" s="32">
        <f t="shared" si="0"/>
        <v>394.71057314758593</v>
      </c>
      <c r="H11" s="32">
        <f t="shared" si="0"/>
        <v>492613.25667707459</v>
      </c>
      <c r="I11" s="33">
        <f t="shared" si="0"/>
        <v>6322607.2271834118</v>
      </c>
      <c r="J11" s="31">
        <f t="shared" si="2"/>
        <v>0.99671448250283301</v>
      </c>
      <c r="K11" s="30">
        <f t="shared" si="1"/>
        <v>64.048046107697488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9.9845869265718489E-4</v>
      </c>
      <c r="D12" s="7">
        <f t="shared" si="0"/>
        <v>4.9774683810583668E-3</v>
      </c>
      <c r="E12" s="7">
        <f t="shared" si="0"/>
        <v>0.99502253161894161</v>
      </c>
      <c r="F12" s="32">
        <f t="shared" si="0"/>
        <v>98315.418387853366</v>
      </c>
      <c r="G12" s="32">
        <f t="shared" si="0"/>
        <v>488.52611389856594</v>
      </c>
      <c r="H12" s="32">
        <f t="shared" si="0"/>
        <v>490382.80085867905</v>
      </c>
      <c r="I12" s="33">
        <f t="shared" si="0"/>
        <v>5829993.9705063375</v>
      </c>
      <c r="J12" s="31">
        <f t="shared" si="2"/>
        <v>0.99546647199785254</v>
      </c>
      <c r="K12" s="30">
        <f t="shared" si="1"/>
        <v>59.290409911062568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1.122098890786738E-3</v>
      </c>
      <c r="D13" s="7">
        <f t="shared" si="0"/>
        <v>5.5925024357820026E-3</v>
      </c>
      <c r="E13" s="7">
        <f t="shared" si="0"/>
        <v>0.99440749756421798</v>
      </c>
      <c r="F13" s="32">
        <f t="shared" si="0"/>
        <v>97826.892273954814</v>
      </c>
      <c r="G13" s="32">
        <f t="shared" si="0"/>
        <v>545.78836369158273</v>
      </c>
      <c r="H13" s="32">
        <f t="shared" si="0"/>
        <v>487791.39533478045</v>
      </c>
      <c r="I13" s="33">
        <f t="shared" si="0"/>
        <v>5339611.1696476582</v>
      </c>
      <c r="J13" s="31">
        <f t="shared" si="2"/>
        <v>0.99470443902793892</v>
      </c>
      <c r="K13" s="30">
        <f t="shared" si="1"/>
        <v>54.569129126898758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1.2709147627049857E-3</v>
      </c>
      <c r="D14" s="7">
        <f t="shared" si="0"/>
        <v>6.3328057022535092E-3</v>
      </c>
      <c r="E14" s="7">
        <f t="shared" si="0"/>
        <v>0.99366719429774641</v>
      </c>
      <c r="F14" s="32">
        <f t="shared" si="0"/>
        <v>97281.10391026322</v>
      </c>
      <c r="G14" s="32">
        <f t="shared" si="0"/>
        <v>614.42354348610002</v>
      </c>
      <c r="H14" s="32">
        <f t="shared" si="0"/>
        <v>484905.85645889601</v>
      </c>
      <c r="I14" s="33">
        <f t="shared" si="0"/>
        <v>4851819.774312878</v>
      </c>
      <c r="J14" s="31">
        <f t="shared" si="2"/>
        <v>0.9940693083445078</v>
      </c>
      <c r="K14" s="30">
        <f t="shared" si="1"/>
        <v>49.857076686033885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1.5511882722130305E-3</v>
      </c>
      <c r="D15" s="7">
        <f t="shared" si="0"/>
        <v>7.7249091403012587E-3</v>
      </c>
      <c r="E15" s="7">
        <f t="shared" si="0"/>
        <v>0.99227509085969878</v>
      </c>
      <c r="F15" s="32">
        <f t="shared" si="0"/>
        <v>96666.680366777116</v>
      </c>
      <c r="G15" s="32">
        <f t="shared" si="0"/>
        <v>744.64738643686178</v>
      </c>
      <c r="H15" s="32">
        <f t="shared" si="0"/>
        <v>481541.38990809291</v>
      </c>
      <c r="I15" s="33">
        <f t="shared" si="0"/>
        <v>4366913.9178539831</v>
      </c>
      <c r="J15" s="31">
        <f t="shared" si="2"/>
        <v>0.99304262040393787</v>
      </c>
      <c r="K15" s="30">
        <f t="shared" si="1"/>
        <v>45.15440953110884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2.0568782535067146E-3</v>
      </c>
      <c r="D16" s="7">
        <f t="shared" si="4"/>
        <v>1.0231136823346764E-2</v>
      </c>
      <c r="E16" s="7">
        <f t="shared" si="4"/>
        <v>0.98976886317665325</v>
      </c>
      <c r="F16" s="32">
        <f t="shared" si="4"/>
        <v>95922.032980340256</v>
      </c>
      <c r="G16" s="32">
        <f t="shared" si="4"/>
        <v>978.30714707441325</v>
      </c>
      <c r="H16" s="32">
        <f t="shared" si="4"/>
        <v>477284.82874285744</v>
      </c>
      <c r="I16" s="33">
        <f t="shared" si="4"/>
        <v>3885372.5279458901</v>
      </c>
      <c r="J16" s="31">
        <f t="shared" si="2"/>
        <v>0.99113443722875583</v>
      </c>
      <c r="K16" s="30">
        <f t="shared" si="1"/>
        <v>40.481679702057974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2.9210638182948587E-3</v>
      </c>
      <c r="D17" s="7">
        <f t="shared" si="4"/>
        <v>1.4499107350064336E-2</v>
      </c>
      <c r="E17" s="7">
        <f t="shared" si="4"/>
        <v>0.98550089264993568</v>
      </c>
      <c r="F17" s="32">
        <f t="shared" si="4"/>
        <v>94943.725833265838</v>
      </c>
      <c r="G17" s="32">
        <f t="shared" si="4"/>
        <v>1371.3622781329245</v>
      </c>
      <c r="H17" s="32">
        <f t="shared" si="4"/>
        <v>471487.82851977361</v>
      </c>
      <c r="I17" s="33">
        <f t="shared" si="4"/>
        <v>3408087.6992030321</v>
      </c>
      <c r="J17" s="31">
        <f t="shared" si="2"/>
        <v>0.9878121787716645</v>
      </c>
      <c r="K17" s="30">
        <f t="shared" si="1"/>
        <v>35.868208038053339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4.3355759708151864E-3</v>
      </c>
      <c r="D18" s="7">
        <f t="shared" si="4"/>
        <v>2.1445612321249967E-2</v>
      </c>
      <c r="E18" s="7">
        <f t="shared" si="4"/>
        <v>0.97855438767875003</v>
      </c>
      <c r="F18" s="32">
        <f t="shared" si="4"/>
        <v>93572.363555132921</v>
      </c>
      <c r="G18" s="32">
        <f t="shared" si="4"/>
        <v>1997.1739116702961</v>
      </c>
      <c r="H18" s="32">
        <f t="shared" si="4"/>
        <v>463177.39419332653</v>
      </c>
      <c r="I18" s="33">
        <f t="shared" si="4"/>
        <v>2936599.8706832584</v>
      </c>
      <c r="J18" s="31">
        <f t="shared" si="2"/>
        <v>0.9822988092916457</v>
      </c>
      <c r="K18" s="30">
        <f t="shared" si="1"/>
        <v>31.350534923365231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6.6115622259246849E-3</v>
      </c>
      <c r="D19" s="7">
        <f t="shared" si="4"/>
        <v>3.2521621660710084E-2</v>
      </c>
      <c r="E19" s="7">
        <f t="shared" si="4"/>
        <v>0.96747837833928996</v>
      </c>
      <c r="F19" s="32">
        <f t="shared" si="4"/>
        <v>91575.189643462625</v>
      </c>
      <c r="G19" s="32">
        <f t="shared" si="4"/>
        <v>2959.904020265471</v>
      </c>
      <c r="H19" s="32">
        <f t="shared" si="4"/>
        <v>450945.91371932009</v>
      </c>
      <c r="I19" s="33">
        <f t="shared" si="4"/>
        <v>2473422.4764899323</v>
      </c>
      <c r="J19" s="31">
        <f t="shared" si="2"/>
        <v>0.97344880033636605</v>
      </c>
      <c r="K19" s="30">
        <f t="shared" si="1"/>
        <v>26.970451048274928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1.0287457442709034E-2</v>
      </c>
      <c r="D20" s="7">
        <f t="shared" si="4"/>
        <v>5.0156341208382131E-2</v>
      </c>
      <c r="E20" s="7">
        <f t="shared" si="4"/>
        <v>0.94984365879161792</v>
      </c>
      <c r="F20" s="32">
        <f t="shared" si="4"/>
        <v>88615.285623197153</v>
      </c>
      <c r="G20" s="32">
        <f t="shared" si="4"/>
        <v>4409.583618951523</v>
      </c>
      <c r="H20" s="32">
        <f t="shared" si="4"/>
        <v>432752.46243006887</v>
      </c>
      <c r="I20" s="33">
        <f t="shared" si="4"/>
        <v>2022476.5627706116</v>
      </c>
      <c r="J20" s="31">
        <f t="shared" si="2"/>
        <v>0.95937196471955888</v>
      </c>
      <c r="K20" s="30">
        <f t="shared" si="1"/>
        <v>22.775340486790775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1.6238611128502743E-2</v>
      </c>
      <c r="D21" s="7">
        <f t="shared" si="4"/>
        <v>7.8060930501599901E-2</v>
      </c>
      <c r="E21" s="7">
        <f t="shared" si="4"/>
        <v>0.9219390694984001</v>
      </c>
      <c r="F21" s="32">
        <f t="shared" si="4"/>
        <v>84205.702004245628</v>
      </c>
      <c r="G21" s="32">
        <f t="shared" si="4"/>
        <v>6507.5308812891253</v>
      </c>
      <c r="H21" s="32">
        <f t="shared" si="4"/>
        <v>405740.2902747856</v>
      </c>
      <c r="I21" s="33">
        <f t="shared" si="4"/>
        <v>1589724.1003405428</v>
      </c>
      <c r="J21" s="31">
        <f t="shared" si="2"/>
        <v>0.93702190137188501</v>
      </c>
      <c r="K21" s="30">
        <f t="shared" si="1"/>
        <v>18.821580765660983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2.5958819003451608E-2</v>
      </c>
      <c r="D22" s="7">
        <f t="shared" si="4"/>
        <v>0.12202340130286243</v>
      </c>
      <c r="E22" s="7">
        <f t="shared" si="4"/>
        <v>0.87797659869713751</v>
      </c>
      <c r="F22" s="32">
        <f t="shared" si="4"/>
        <v>77698.171122956497</v>
      </c>
      <c r="G22" s="32">
        <f t="shared" si="4"/>
        <v>9367.5022474388261</v>
      </c>
      <c r="H22" s="32">
        <f t="shared" si="4"/>
        <v>366392.10463225562</v>
      </c>
      <c r="I22" s="33">
        <f t="shared" si="4"/>
        <v>1183983.8100657575</v>
      </c>
      <c r="J22" s="31">
        <f t="shared" si="2"/>
        <v>0.90194518829233661</v>
      </c>
      <c r="K22" s="30">
        <f t="shared" si="1"/>
        <v>15.171459405873506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4.2163227822460771E-2</v>
      </c>
      <c r="D23" s="7">
        <f t="shared" si="4"/>
        <v>0.19104044108258278</v>
      </c>
      <c r="E23" s="7">
        <f t="shared" si="4"/>
        <v>0.80895955891741722</v>
      </c>
      <c r="F23" s="32">
        <f t="shared" si="4"/>
        <v>68330.668875517673</v>
      </c>
      <c r="G23" s="32">
        <f t="shared" si="4"/>
        <v>12883.745254699328</v>
      </c>
      <c r="H23" s="32">
        <f t="shared" si="4"/>
        <v>310819.27994797763</v>
      </c>
      <c r="I23" s="33">
        <f t="shared" si="4"/>
        <v>817591.70543350163</v>
      </c>
      <c r="J23" s="31">
        <f t="shared" si="2"/>
        <v>0.84642035751784761</v>
      </c>
      <c r="K23" s="30">
        <f t="shared" si="1"/>
        <v>11.892108783752422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6.7190590874934342E-2</v>
      </c>
      <c r="D24" s="7">
        <f t="shared" si="4"/>
        <v>0.28778187057111548</v>
      </c>
      <c r="E24" s="7">
        <f t="shared" si="4"/>
        <v>0.71221812942888452</v>
      </c>
      <c r="F24" s="32">
        <f t="shared" si="4"/>
        <v>55446.92362081835</v>
      </c>
      <c r="G24" s="32">
        <f t="shared" si="4"/>
        <v>15727.202211539108</v>
      </c>
      <c r="H24" s="32">
        <f t="shared" si="4"/>
        <v>238779.72906480046</v>
      </c>
      <c r="I24" s="33">
        <f t="shared" si="4"/>
        <v>506772.42548552412</v>
      </c>
      <c r="J24" s="31">
        <f t="shared" si="2"/>
        <v>0.76503949198524945</v>
      </c>
      <c r="K24" s="30">
        <f t="shared" si="1"/>
        <v>9.0647202128195641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0.10789127045586192</v>
      </c>
      <c r="D25" s="7">
        <f t="shared" si="4"/>
        <v>0.42296788622358955</v>
      </c>
      <c r="E25" s="7">
        <f t="shared" si="4"/>
        <v>0.57703211377641039</v>
      </c>
      <c r="F25" s="32">
        <f t="shared" si="4"/>
        <v>39719.721409279242</v>
      </c>
      <c r="G25" s="32">
        <f t="shared" si="4"/>
        <v>16566.819592603129</v>
      </c>
      <c r="H25" s="32">
        <f t="shared" si="4"/>
        <v>156836.7965631969</v>
      </c>
      <c r="I25" s="33">
        <f t="shared" si="4"/>
        <v>267992.69642072375</v>
      </c>
      <c r="J25" s="31">
        <f t="shared" si="2"/>
        <v>0.65193456100084757</v>
      </c>
      <c r="K25" s="30">
        <f t="shared" si="1"/>
        <v>6.6773175843181809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0.17329835617370504</v>
      </c>
      <c r="D26" s="7">
        <f t="shared" si="5"/>
        <v>0.59222453419292354</v>
      </c>
      <c r="E26" s="7">
        <f t="shared" si="5"/>
        <v>0.40777546580707646</v>
      </c>
      <c r="F26" s="32">
        <f t="shared" si="5"/>
        <v>23152.901816676109</v>
      </c>
      <c r="G26" s="32">
        <f t="shared" si="5"/>
        <v>13552.409923080351</v>
      </c>
      <c r="H26" s="32">
        <f t="shared" si="5"/>
        <v>79866.425969322852</v>
      </c>
      <c r="I26" s="33">
        <f t="shared" si="5"/>
        <v>111155.89985752685</v>
      </c>
      <c r="J26" s="31">
        <f t="shared" si="2"/>
        <v>0.50291722816609696</v>
      </c>
      <c r="K26" s="30">
        <f t="shared" si="1"/>
        <v>4.7440260342109113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0.31058815134627626</v>
      </c>
      <c r="D27" s="7">
        <f t="shared" si="6"/>
        <v>1</v>
      </c>
      <c r="E27" s="7">
        <f t="shared" si="6"/>
        <v>0</v>
      </c>
      <c r="F27" s="32">
        <f t="shared" si="6"/>
        <v>9600.4918935957576</v>
      </c>
      <c r="G27" s="32">
        <f t="shared" si="6"/>
        <v>9600.4918935957576</v>
      </c>
      <c r="H27" s="32">
        <f t="shared" si="6"/>
        <v>31289.473888203986</v>
      </c>
      <c r="I27" s="33">
        <f t="shared" si="6"/>
        <v>31289.473888203986</v>
      </c>
      <c r="J27" s="31">
        <f t="shared" si="2"/>
        <v>0.27702663820653195</v>
      </c>
      <c r="K27" s="30">
        <f t="shared" si="1"/>
        <v>3.224007455984248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5.9983947477897544E-3</v>
      </c>
      <c r="D29" s="7">
        <v>5.9660794785889445E-3</v>
      </c>
      <c r="E29" s="7">
        <v>0.99403392052141104</v>
      </c>
      <c r="F29" s="32">
        <v>100000</v>
      </c>
      <c r="G29" s="32">
        <v>596.60794785889448</v>
      </c>
      <c r="H29" s="32">
        <v>99461.268046543337</v>
      </c>
      <c r="I29" s="33">
        <v>8058918.9373818226</v>
      </c>
      <c r="J29" s="31"/>
      <c r="K29" s="30">
        <v>80.589189373818229</v>
      </c>
    </row>
    <row r="30" spans="1:11" ht="13.5" customHeight="1" x14ac:dyDescent="0.2">
      <c r="A30" s="6">
        <v>1</v>
      </c>
      <c r="B30" s="8">
        <v>4</v>
      </c>
      <c r="C30" s="7">
        <v>7.9304266457653734E-4</v>
      </c>
      <c r="D30" s="7">
        <v>3.1655940262796689E-3</v>
      </c>
      <c r="E30" s="7">
        <v>0.99683440597372031</v>
      </c>
      <c r="F30" s="32">
        <v>99403.392052141106</v>
      </c>
      <c r="G30" s="32">
        <v>314.67078407219378</v>
      </c>
      <c r="H30" s="32">
        <v>396789.22475150716</v>
      </c>
      <c r="I30" s="33">
        <v>7959457.6693352796</v>
      </c>
      <c r="J30" s="31">
        <v>0.992500985596101</v>
      </c>
      <c r="K30" s="30">
        <v>80.072294365570755</v>
      </c>
    </row>
    <row r="31" spans="1:11" ht="13.5" customHeight="1" x14ac:dyDescent="0.2">
      <c r="A31" s="6">
        <v>5</v>
      </c>
      <c r="B31" s="8">
        <v>5</v>
      </c>
      <c r="C31" s="7">
        <v>1.6291760479615806E-4</v>
      </c>
      <c r="D31" s="7">
        <v>8.1422108415468892E-4</v>
      </c>
      <c r="E31" s="7">
        <v>0.99918577891584526</v>
      </c>
      <c r="F31" s="32">
        <v>99088.721268068912</v>
      </c>
      <c r="G31" s="32">
        <v>80.680126058388851</v>
      </c>
      <c r="H31" s="32">
        <v>495220.42850639462</v>
      </c>
      <c r="I31" s="33">
        <v>7562668.4445837727</v>
      </c>
      <c r="J31" s="31">
        <v>0.99792430575565172</v>
      </c>
      <c r="K31" s="30">
        <v>76.322192352489495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2.5132465610691953E-4</v>
      </c>
      <c r="D32" s="7">
        <v>1.2559731325213616E-3</v>
      </c>
      <c r="E32" s="7">
        <v>0.99874402686747865</v>
      </c>
      <c r="F32" s="32">
        <v>99008.041142010523</v>
      </c>
      <c r="G32" s="32">
        <v>124.3514395779348</v>
      </c>
      <c r="H32" s="32">
        <v>494784.08328163682</v>
      </c>
      <c r="I32" s="33">
        <v>7067448.0160773778</v>
      </c>
      <c r="J32" s="31">
        <v>0.99911888686402972</v>
      </c>
      <c r="K32" s="30">
        <v>71.382565845740771</v>
      </c>
    </row>
    <row r="33" spans="1:11" ht="13.5" customHeight="1" x14ac:dyDescent="0.2">
      <c r="A33" s="9">
        <f t="shared" si="7"/>
        <v>15</v>
      </c>
      <c r="B33" s="8">
        <v>5</v>
      </c>
      <c r="C33" s="7">
        <v>6.9207954647226475E-4</v>
      </c>
      <c r="D33" s="7">
        <v>3.4551821227525549E-3</v>
      </c>
      <c r="E33" s="7">
        <v>0.99654481787724747</v>
      </c>
      <c r="F33" s="32">
        <v>98883.689702432588</v>
      </c>
      <c r="G33" s="32">
        <v>341.66115689165599</v>
      </c>
      <c r="H33" s="32">
        <v>493673.24700347596</v>
      </c>
      <c r="I33" s="33">
        <v>6572663.9327957407</v>
      </c>
      <c r="J33" s="31">
        <v>0.99775490700753089</v>
      </c>
      <c r="K33" s="30">
        <v>66.468635551268775</v>
      </c>
    </row>
    <row r="34" spans="1:11" ht="13.5" customHeight="1" x14ac:dyDescent="0.2">
      <c r="A34" s="9">
        <f t="shared" si="7"/>
        <v>20</v>
      </c>
      <c r="B34" s="8">
        <v>5</v>
      </c>
      <c r="C34" s="7">
        <v>1.1776853225350507E-3</v>
      </c>
      <c r="D34" s="7">
        <v>5.8720217909361263E-3</v>
      </c>
      <c r="E34" s="7">
        <v>0.99412797820906385</v>
      </c>
      <c r="F34" s="32">
        <v>98542.028545540932</v>
      </c>
      <c r="G34" s="32">
        <v>578.64093894246616</v>
      </c>
      <c r="H34" s="32">
        <v>491337.48028454732</v>
      </c>
      <c r="I34" s="33">
        <v>6078990.6857922645</v>
      </c>
      <c r="J34" s="31">
        <v>0.99526859773522991</v>
      </c>
      <c r="K34" s="30">
        <v>61.68931952707748</v>
      </c>
    </row>
    <row r="35" spans="1:11" ht="13.5" customHeight="1" x14ac:dyDescent="0.2">
      <c r="A35" s="9">
        <f t="shared" si="7"/>
        <v>25</v>
      </c>
      <c r="B35" s="8">
        <v>5</v>
      </c>
      <c r="C35" s="7">
        <v>1.4528682096317648E-3</v>
      </c>
      <c r="D35" s="7">
        <v>7.2385157360968858E-3</v>
      </c>
      <c r="E35" s="7">
        <v>0.99276148426390309</v>
      </c>
      <c r="F35" s="32">
        <v>97963.387606598466</v>
      </c>
      <c r="G35" s="32">
        <v>709.10952275172167</v>
      </c>
      <c r="H35" s="32">
        <v>488075.59973485023</v>
      </c>
      <c r="I35" s="33">
        <v>5587653.2055077171</v>
      </c>
      <c r="J35" s="31">
        <v>0.99336122180663267</v>
      </c>
      <c r="K35" s="30">
        <v>57.038178670858386</v>
      </c>
    </row>
    <row r="36" spans="1:11" ht="13.5" customHeight="1" x14ac:dyDescent="0.2">
      <c r="A36" s="9">
        <f t="shared" si="7"/>
        <v>30</v>
      </c>
      <c r="B36" s="8">
        <v>5</v>
      </c>
      <c r="C36" s="7">
        <v>1.5598686070209837E-3</v>
      </c>
      <c r="D36" s="7">
        <v>7.7692262373622268E-3</v>
      </c>
      <c r="E36" s="7">
        <v>0.9922307737626378</v>
      </c>
      <c r="F36" s="32">
        <v>97254.278083846744</v>
      </c>
      <c r="G36" s="32">
        <v>755.5904889847443</v>
      </c>
      <c r="H36" s="32">
        <v>484393.67622620531</v>
      </c>
      <c r="I36" s="33">
        <v>5099577.6057728669</v>
      </c>
      <c r="J36" s="31">
        <v>0.99245624343719463</v>
      </c>
      <c r="K36" s="30">
        <v>52.435509329227862</v>
      </c>
    </row>
    <row r="37" spans="1:11" ht="13.5" customHeight="1" x14ac:dyDescent="0.2">
      <c r="A37" s="9">
        <f t="shared" si="7"/>
        <v>35</v>
      </c>
      <c r="B37" s="8">
        <v>5</v>
      </c>
      <c r="C37" s="7">
        <v>1.6723634975767487E-3</v>
      </c>
      <c r="D37" s="7">
        <v>8.3275470488218383E-3</v>
      </c>
      <c r="E37" s="7">
        <v>0.99167245295117812</v>
      </c>
      <c r="F37" s="32">
        <v>96498.687594862</v>
      </c>
      <c r="G37" s="32">
        <v>803.59736109577352</v>
      </c>
      <c r="H37" s="32">
        <v>480515.96573363652</v>
      </c>
      <c r="I37" s="33">
        <v>4615183.9295466617</v>
      </c>
      <c r="J37" s="31">
        <v>0.9919947128071962</v>
      </c>
      <c r="K37" s="30">
        <v>47.826390644015284</v>
      </c>
    </row>
    <row r="38" spans="1:11" ht="13.5" customHeight="1" x14ac:dyDescent="0.2">
      <c r="A38" s="9">
        <f t="shared" si="7"/>
        <v>40</v>
      </c>
      <c r="B38" s="8">
        <v>5</v>
      </c>
      <c r="C38" s="7">
        <v>1.9647716692315059E-3</v>
      </c>
      <c r="D38" s="7">
        <v>9.7774064195832195E-3</v>
      </c>
      <c r="E38" s="7">
        <v>0.99022259358041675</v>
      </c>
      <c r="F38" s="32">
        <v>95695.090233766226</v>
      </c>
      <c r="G38" s="32">
        <v>935.64978957422136</v>
      </c>
      <c r="H38" s="32">
        <v>476212.98913587665</v>
      </c>
      <c r="I38" s="33">
        <v>4134667.9638130255</v>
      </c>
      <c r="J38" s="31">
        <v>0.99104509130890117</v>
      </c>
      <c r="K38" s="30">
        <v>43.206688595128142</v>
      </c>
    </row>
    <row r="39" spans="1:11" ht="13.5" customHeight="1" x14ac:dyDescent="0.2">
      <c r="A39" s="9">
        <f t="shared" si="7"/>
        <v>45</v>
      </c>
      <c r="B39" s="8">
        <v>5</v>
      </c>
      <c r="C39" s="7">
        <v>2.5671255148591731E-3</v>
      </c>
      <c r="D39" s="7">
        <v>1.2757703963663792E-2</v>
      </c>
      <c r="E39" s="7">
        <v>0.98724229603633618</v>
      </c>
      <c r="F39" s="32">
        <v>94759.440444192005</v>
      </c>
      <c r="G39" s="32">
        <v>1208.9128889494314</v>
      </c>
      <c r="H39" s="32">
        <v>470920.83419838146</v>
      </c>
      <c r="I39" s="33">
        <v>3658454.9746771487</v>
      </c>
      <c r="J39" s="31">
        <v>0.98888700002261976</v>
      </c>
      <c r="K39" s="30">
        <v>38.607815300806607</v>
      </c>
    </row>
    <row r="40" spans="1:11" ht="13.5" customHeight="1" x14ac:dyDescent="0.2">
      <c r="A40" s="9">
        <f t="shared" si="7"/>
        <v>50</v>
      </c>
      <c r="B40" s="8">
        <v>5</v>
      </c>
      <c r="C40" s="7">
        <v>3.6468727022812989E-3</v>
      </c>
      <c r="D40" s="7">
        <v>1.8079011897521834E-2</v>
      </c>
      <c r="E40" s="7">
        <v>0.98192098810247819</v>
      </c>
      <c r="F40" s="32">
        <v>93550.527555242574</v>
      </c>
      <c r="G40" s="32">
        <v>1691.3011006906745</v>
      </c>
      <c r="H40" s="32">
        <v>463767.51775094378</v>
      </c>
      <c r="I40" s="33">
        <v>3187534.1404787675</v>
      </c>
      <c r="J40" s="31">
        <v>0.98480993846956399</v>
      </c>
      <c r="K40" s="30">
        <v>34.072861198954705</v>
      </c>
    </row>
    <row r="41" spans="1:11" ht="13.5" customHeight="1" x14ac:dyDescent="0.2">
      <c r="A41" s="9">
        <f t="shared" si="7"/>
        <v>55</v>
      </c>
      <c r="B41" s="8">
        <v>5</v>
      </c>
      <c r="C41" s="7">
        <v>5.4181412972348119E-3</v>
      </c>
      <c r="D41" s="7">
        <v>2.6750575003544604E-2</v>
      </c>
      <c r="E41" s="7">
        <v>0.97324942499645539</v>
      </c>
      <c r="F41" s="32">
        <v>91859.226454551899</v>
      </c>
      <c r="G41" s="32">
        <v>2457.2871270400792</v>
      </c>
      <c r="H41" s="32">
        <v>453529.53941865149</v>
      </c>
      <c r="I41" s="33">
        <v>2723766.6227278234</v>
      </c>
      <c r="J41" s="31">
        <v>0.97792433074670315</v>
      </c>
      <c r="K41" s="30">
        <v>29.651530149510123</v>
      </c>
    </row>
    <row r="42" spans="1:11" ht="13.5" customHeight="1" x14ac:dyDescent="0.2">
      <c r="A42" s="9">
        <f t="shared" si="7"/>
        <v>60</v>
      </c>
      <c r="B42" s="8">
        <v>5</v>
      </c>
      <c r="C42" s="7">
        <v>8.2625944944658726E-3</v>
      </c>
      <c r="D42" s="7">
        <v>4.0527753132092226E-2</v>
      </c>
      <c r="E42" s="7">
        <v>0.95947224686790777</v>
      </c>
      <c r="F42" s="32">
        <v>89401.93932751182</v>
      </c>
      <c r="G42" s="32">
        <v>3623.2597265956865</v>
      </c>
      <c r="H42" s="32">
        <v>438513.55999891757</v>
      </c>
      <c r="I42" s="33">
        <v>2270237.0833091717</v>
      </c>
      <c r="J42" s="31">
        <v>0.9668908458774661</v>
      </c>
      <c r="K42" s="30">
        <v>25.393599964229718</v>
      </c>
    </row>
    <row r="43" spans="1:11" ht="13.5" customHeight="1" x14ac:dyDescent="0.2">
      <c r="A43" s="9">
        <f t="shared" si="7"/>
        <v>65</v>
      </c>
      <c r="B43" s="8">
        <v>5</v>
      </c>
      <c r="C43" s="7">
        <v>1.2754994953876289E-2</v>
      </c>
      <c r="D43" s="7">
        <v>6.1918955960537973E-2</v>
      </c>
      <c r="E43" s="7">
        <v>0.93808104403946202</v>
      </c>
      <c r="F43" s="32">
        <v>85778.679600916133</v>
      </c>
      <c r="G43" s="32">
        <v>5311.326284562223</v>
      </c>
      <c r="H43" s="32">
        <v>416411.47674057621</v>
      </c>
      <c r="I43" s="33">
        <v>1831723.5233102543</v>
      </c>
      <c r="J43" s="31">
        <v>0.94959771994645747</v>
      </c>
      <c r="K43" s="30">
        <v>21.3540652739389</v>
      </c>
    </row>
    <row r="44" spans="1:11" ht="13.5" customHeight="1" x14ac:dyDescent="0.2">
      <c r="A44" s="9">
        <f t="shared" si="7"/>
        <v>70</v>
      </c>
      <c r="B44" s="8">
        <v>5</v>
      </c>
      <c r="C44" s="7">
        <v>1.9845550520876797E-2</v>
      </c>
      <c r="D44" s="7">
        <v>9.4784201494650541E-2</v>
      </c>
      <c r="E44" s="7">
        <v>0.9052157985053495</v>
      </c>
      <c r="F44" s="32">
        <v>80467.35331635391</v>
      </c>
      <c r="G44" s="32">
        <v>7627.0338304785255</v>
      </c>
      <c r="H44" s="32">
        <v>384319.58954502991</v>
      </c>
      <c r="I44" s="33">
        <v>1415312.0465696782</v>
      </c>
      <c r="J44" s="31">
        <v>0.92293227015080692</v>
      </c>
      <c r="K44" s="30">
        <v>17.588649163163602</v>
      </c>
    </row>
    <row r="45" spans="1:11" ht="13.5" customHeight="1" x14ac:dyDescent="0.2">
      <c r="A45" s="9">
        <f t="shared" si="7"/>
        <v>75</v>
      </c>
      <c r="B45" s="8">
        <v>5</v>
      </c>
      <c r="C45" s="7">
        <v>3.0983727167261207E-2</v>
      </c>
      <c r="D45" s="7">
        <v>0.1442732235509247</v>
      </c>
      <c r="E45" s="7">
        <v>0.85572677644907524</v>
      </c>
      <c r="F45" s="32">
        <v>72840.319485875385</v>
      </c>
      <c r="G45" s="32">
        <v>10508.907696706476</v>
      </c>
      <c r="H45" s="32">
        <v>339175.06567159091</v>
      </c>
      <c r="I45" s="33">
        <v>1030992.4570246483</v>
      </c>
      <c r="J45" s="31">
        <v>0.88253389860537013</v>
      </c>
      <c r="K45" s="30">
        <v>14.15414518087843</v>
      </c>
    </row>
    <row r="46" spans="1:11" ht="13.5" customHeight="1" x14ac:dyDescent="0.2">
      <c r="A46" s="9">
        <f t="shared" si="7"/>
        <v>80</v>
      </c>
      <c r="B46" s="8">
        <v>5</v>
      </c>
      <c r="C46" s="7">
        <v>4.8749634781358971E-2</v>
      </c>
      <c r="D46" s="7">
        <v>0.2180553010018757</v>
      </c>
      <c r="E46" s="7">
        <v>0.78194469899812424</v>
      </c>
      <c r="F46" s="32">
        <v>62331.411789168909</v>
      </c>
      <c r="G46" s="32">
        <v>13591.69475955909</v>
      </c>
      <c r="H46" s="32">
        <v>278806.08378949994</v>
      </c>
      <c r="I46" s="33">
        <v>691817.39135305746</v>
      </c>
      <c r="J46" s="31">
        <v>0.82201232345144226</v>
      </c>
      <c r="K46" s="30">
        <v>11.09901687600267</v>
      </c>
    </row>
    <row r="47" spans="1:11" ht="13.5" customHeight="1" x14ac:dyDescent="0.2">
      <c r="A47" s="9">
        <v>85</v>
      </c>
      <c r="B47" s="8">
        <v>5</v>
      </c>
      <c r="C47" s="7">
        <v>7.61364810498667E-2</v>
      </c>
      <c r="D47" s="7">
        <v>0.32035702519867559</v>
      </c>
      <c r="E47" s="7">
        <v>0.67964297480132441</v>
      </c>
      <c r="F47" s="32">
        <v>48739.717029609819</v>
      </c>
      <c r="G47" s="32">
        <v>15614.110756631031</v>
      </c>
      <c r="H47" s="32">
        <v>205080.54143458957</v>
      </c>
      <c r="I47" s="33">
        <v>413011.30756355752</v>
      </c>
      <c r="J47" s="31">
        <v>0.73556695265454275</v>
      </c>
      <c r="K47" s="30">
        <v>8.4738142265505854</v>
      </c>
    </row>
    <row r="48" spans="1:11" ht="13.5" customHeight="1" x14ac:dyDescent="0.2">
      <c r="A48" s="9">
        <v>90</v>
      </c>
      <c r="B48" s="8">
        <v>5</v>
      </c>
      <c r="C48" s="7">
        <v>0.11917994304384238</v>
      </c>
      <c r="D48" s="7">
        <v>0.4566692862298104</v>
      </c>
      <c r="E48" s="7">
        <v>0.5433307137701896</v>
      </c>
      <c r="F48" s="32">
        <v>33125.606272978788</v>
      </c>
      <c r="G48" s="32">
        <v>15127.446972610953</v>
      </c>
      <c r="H48" s="32">
        <v>126929.46972668095</v>
      </c>
      <c r="I48" s="33">
        <v>207930.76612896792</v>
      </c>
      <c r="J48" s="31">
        <v>0.61892497863901486</v>
      </c>
      <c r="K48" s="30">
        <v>6.2770403178577041</v>
      </c>
    </row>
    <row r="49" spans="1:12" ht="13.5" customHeight="1" x14ac:dyDescent="0.2">
      <c r="A49" s="9">
        <v>95</v>
      </c>
      <c r="B49" s="8">
        <v>5</v>
      </c>
      <c r="C49" s="7">
        <v>0.18700322611595305</v>
      </c>
      <c r="D49" s="7">
        <v>0.6216571548782418</v>
      </c>
      <c r="E49" s="7">
        <v>0.3783428451217582</v>
      </c>
      <c r="F49" s="32">
        <v>17998.159300367835</v>
      </c>
      <c r="G49" s="32">
        <v>11188.684503712035</v>
      </c>
      <c r="H49" s="32">
        <v>59831.505242451749</v>
      </c>
      <c r="I49" s="33">
        <v>81001.296402286986</v>
      </c>
      <c r="J49" s="31">
        <v>0.47137599622284554</v>
      </c>
      <c r="K49" s="30">
        <v>4.5005322516859563</v>
      </c>
    </row>
    <row r="50" spans="1:12" ht="13.5" customHeight="1" x14ac:dyDescent="0.2">
      <c r="A50" s="9" t="s">
        <v>3</v>
      </c>
      <c r="B50" s="34" t="s">
        <v>10</v>
      </c>
      <c r="C50" s="7">
        <v>0.32165998923858996</v>
      </c>
      <c r="D50" s="7">
        <v>1</v>
      </c>
      <c r="E50" s="7">
        <v>0</v>
      </c>
      <c r="F50" s="32">
        <v>6809.4747966558007</v>
      </c>
      <c r="G50" s="32">
        <v>6809.4747966558007</v>
      </c>
      <c r="H50" s="32">
        <v>21169.79115983524</v>
      </c>
      <c r="I50" s="33">
        <v>21169.79115983524</v>
      </c>
      <c r="J50" s="31">
        <v>0.26135126349950039</v>
      </c>
      <c r="K50" s="30">
        <v>3.1088728267607264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4.5929212076466514E-3</v>
      </c>
      <c r="D52" s="7">
        <v>4.5744503250147684E-3</v>
      </c>
      <c r="E52" s="7">
        <v>0.9954255496749852</v>
      </c>
      <c r="F52" s="32">
        <v>100000</v>
      </c>
      <c r="G52" s="32">
        <v>457.44503250147682</v>
      </c>
      <c r="H52" s="32">
        <v>99597.840202415595</v>
      </c>
      <c r="I52" s="33">
        <v>8561540.8218546063</v>
      </c>
      <c r="J52" s="31"/>
      <c r="K52" s="30">
        <v>85.615408218546065</v>
      </c>
      <c r="L52" s="29"/>
    </row>
    <row r="53" spans="1:12" ht="13.5" customHeight="1" x14ac:dyDescent="0.2">
      <c r="A53" s="6">
        <v>1</v>
      </c>
      <c r="B53" s="8">
        <v>4</v>
      </c>
      <c r="C53" s="7">
        <v>8.0175914665095893E-4</v>
      </c>
      <c r="D53" s="7">
        <v>3.2002857077578109E-3</v>
      </c>
      <c r="E53" s="7">
        <v>0.99679971429224223</v>
      </c>
      <c r="F53" s="32">
        <v>99542.554967498523</v>
      </c>
      <c r="G53" s="32">
        <v>318.56461597618181</v>
      </c>
      <c r="H53" s="32">
        <v>397332.06325972482</v>
      </c>
      <c r="I53" s="33">
        <v>8461942.9816521909</v>
      </c>
      <c r="J53" s="31">
        <v>0.99385980692428078</v>
      </c>
      <c r="K53" s="30">
        <v>85.00829604398929</v>
      </c>
    </row>
    <row r="54" spans="1:12" ht="13.5" customHeight="1" x14ac:dyDescent="0.2">
      <c r="A54" s="6">
        <v>5</v>
      </c>
      <c r="B54" s="8">
        <v>5</v>
      </c>
      <c r="C54" s="7">
        <v>1.6450627970394349E-4</v>
      </c>
      <c r="D54" s="7">
        <v>8.2215981721895737E-4</v>
      </c>
      <c r="E54" s="7">
        <v>0.999177840182781</v>
      </c>
      <c r="F54" s="32">
        <v>99223.990351522341</v>
      </c>
      <c r="G54" s="32">
        <v>81.577977771143196</v>
      </c>
      <c r="H54" s="32">
        <v>495895.82791584847</v>
      </c>
      <c r="I54" s="33">
        <v>8064610.9183924664</v>
      </c>
      <c r="J54" s="31">
        <v>0.99791907160529592</v>
      </c>
      <c r="K54" s="30">
        <v>81.276825189370498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2.0965500381120325E-4</v>
      </c>
      <c r="D55" s="7">
        <v>1.0477803475476318E-3</v>
      </c>
      <c r="E55" s="7">
        <v>0.9989522196524524</v>
      </c>
      <c r="F55" s="32">
        <v>99142.412373751198</v>
      </c>
      <c r="G55" s="32">
        <v>103.87947129367967</v>
      </c>
      <c r="H55" s="32">
        <v>495478.13982643757</v>
      </c>
      <c r="I55" s="33">
        <v>7568715.0904766181</v>
      </c>
      <c r="J55" s="31">
        <v>0.99915771001509257</v>
      </c>
      <c r="K55" s="30">
        <v>76.341849156784292</v>
      </c>
    </row>
    <row r="56" spans="1:12" ht="13.5" customHeight="1" x14ac:dyDescent="0.2">
      <c r="A56" s="9">
        <f t="shared" si="8"/>
        <v>15</v>
      </c>
      <c r="B56" s="8">
        <v>5</v>
      </c>
      <c r="C56" s="7">
        <v>3.0696576454415094E-4</v>
      </c>
      <c r="D56" s="7">
        <v>1.5336965792916437E-3</v>
      </c>
      <c r="E56" s="7">
        <v>0.9984663034207083</v>
      </c>
      <c r="F56" s="32">
        <v>99038.532902457519</v>
      </c>
      <c r="G56" s="32">
        <v>151.895059130562</v>
      </c>
      <c r="H56" s="32">
        <v>494827.36081702332</v>
      </c>
      <c r="I56" s="33">
        <v>7073236.9506501807</v>
      </c>
      <c r="J56" s="31">
        <v>0.99868656362994701</v>
      </c>
      <c r="K56" s="30">
        <v>71.419040078234715</v>
      </c>
    </row>
    <row r="57" spans="1:12" ht="13.5" customHeight="1" x14ac:dyDescent="0.2">
      <c r="A57" s="9">
        <f t="shared" si="8"/>
        <v>20</v>
      </c>
      <c r="B57" s="8">
        <v>5</v>
      </c>
      <c r="C57" s="7">
        <v>4.0809546751565073E-4</v>
      </c>
      <c r="D57" s="7">
        <v>2.0384950166081493E-3</v>
      </c>
      <c r="E57" s="7">
        <v>0.99796150498339187</v>
      </c>
      <c r="F57" s="32">
        <v>98886.637843326956</v>
      </c>
      <c r="G57" s="32">
        <v>201.57991845275683</v>
      </c>
      <c r="H57" s="32">
        <v>493952.8480429058</v>
      </c>
      <c r="I57" s="33">
        <v>6578409.5898331571</v>
      </c>
      <c r="J57" s="31">
        <v>0.99823269114975055</v>
      </c>
      <c r="K57" s="30">
        <v>66.524757371726935</v>
      </c>
    </row>
    <row r="58" spans="1:12" ht="13.5" customHeight="1" x14ac:dyDescent="0.2">
      <c r="A58" s="9">
        <f t="shared" si="8"/>
        <v>25</v>
      </c>
      <c r="B58" s="8">
        <v>5</v>
      </c>
      <c r="C58" s="7">
        <v>5.2131938434562294E-4</v>
      </c>
      <c r="D58" s="7">
        <v>2.6033223063336251E-3</v>
      </c>
      <c r="E58" s="7">
        <v>0.99739667769366636</v>
      </c>
      <c r="F58" s="32">
        <v>98685.0579248742</v>
      </c>
      <c r="G58" s="32">
        <v>256.90901259765087</v>
      </c>
      <c r="H58" s="32">
        <v>492805.40933679533</v>
      </c>
      <c r="I58" s="33">
        <v>6084456.7417902518</v>
      </c>
      <c r="J58" s="31">
        <v>0.99767702785669377</v>
      </c>
      <c r="K58" s="30">
        <v>61.655298884479102</v>
      </c>
    </row>
    <row r="59" spans="1:12" ht="13.5" customHeight="1" x14ac:dyDescent="0.2">
      <c r="A59" s="9">
        <f t="shared" si="8"/>
        <v>30</v>
      </c>
      <c r="B59" s="8">
        <v>5</v>
      </c>
      <c r="C59" s="7">
        <v>6.6243171437185356E-4</v>
      </c>
      <c r="D59" s="7">
        <v>3.306897820838602E-3</v>
      </c>
      <c r="E59" s="7">
        <v>0.99669310217916141</v>
      </c>
      <c r="F59" s="32">
        <v>98428.148912276549</v>
      </c>
      <c r="G59" s="32">
        <v>325.49183114718471</v>
      </c>
      <c r="H59" s="32">
        <v>491359.07005272259</v>
      </c>
      <c r="I59" s="33">
        <v>5591651.3324534567</v>
      </c>
      <c r="J59" s="31">
        <v>0.9970650904866909</v>
      </c>
      <c r="K59" s="30">
        <v>56.80947365409645</v>
      </c>
    </row>
    <row r="60" spans="1:12" ht="13.5" customHeight="1" x14ac:dyDescent="0.2">
      <c r="A60" s="9">
        <f t="shared" si="8"/>
        <v>35</v>
      </c>
      <c r="B60" s="8">
        <v>5</v>
      </c>
      <c r="C60" s="7">
        <v>8.4938536130827174E-4</v>
      </c>
      <c r="D60" s="7">
        <v>4.2382863957502329E-3</v>
      </c>
      <c r="E60" s="7">
        <v>0.99576171360424981</v>
      </c>
      <c r="F60" s="32">
        <v>98102.657081129364</v>
      </c>
      <c r="G60" s="32">
        <v>415.78715689390083</v>
      </c>
      <c r="H60" s="32">
        <v>489515.33171407826</v>
      </c>
      <c r="I60" s="33">
        <v>5100292.2624007342</v>
      </c>
      <c r="J60" s="31">
        <v>0.99624767618831889</v>
      </c>
      <c r="K60" s="30">
        <v>51.989338659633574</v>
      </c>
    </row>
    <row r="61" spans="1:12" ht="13.5" customHeight="1" x14ac:dyDescent="0.2">
      <c r="A61" s="9">
        <f t="shared" si="8"/>
        <v>40</v>
      </c>
      <c r="B61" s="8">
        <v>5</v>
      </c>
      <c r="C61" s="7">
        <v>1.1169172267992071E-3</v>
      </c>
      <c r="D61" s="7">
        <v>5.569744920440209E-3</v>
      </c>
      <c r="E61" s="7">
        <v>0.99443025507955984</v>
      </c>
      <c r="F61" s="32">
        <v>97686.869924235463</v>
      </c>
      <c r="G61" s="32">
        <v>544.09094755421393</v>
      </c>
      <c r="H61" s="32">
        <v>487136.31995222816</v>
      </c>
      <c r="I61" s="33">
        <v>4610776.9306866564</v>
      </c>
      <c r="J61" s="31">
        <v>0.99514006690348233</v>
      </c>
      <c r="K61" s="30">
        <v>47.199556442567037</v>
      </c>
    </row>
    <row r="62" spans="1:12" ht="13.5" customHeight="1" x14ac:dyDescent="0.2">
      <c r="A62" s="9">
        <f t="shared" si="8"/>
        <v>45</v>
      </c>
      <c r="B62" s="8">
        <v>5</v>
      </c>
      <c r="C62" s="7">
        <v>1.5211081689131733E-3</v>
      </c>
      <c r="D62" s="7">
        <v>7.5781895308695566E-3</v>
      </c>
      <c r="E62" s="7">
        <v>0.99242181046913047</v>
      </c>
      <c r="F62" s="32">
        <v>97142.778976681249</v>
      </c>
      <c r="G62" s="32">
        <v>736.16639064066112</v>
      </c>
      <c r="H62" s="32">
        <v>483967.15347775008</v>
      </c>
      <c r="I62" s="33">
        <v>4123640.6107344283</v>
      </c>
      <c r="J62" s="31">
        <v>0.99349429236812214</v>
      </c>
      <c r="K62" s="30">
        <v>42.449275737976286</v>
      </c>
    </row>
    <row r="63" spans="1:12" ht="13.5" customHeight="1" x14ac:dyDescent="0.2">
      <c r="A63" s="9">
        <f t="shared" si="8"/>
        <v>50</v>
      </c>
      <c r="B63" s="8">
        <v>5</v>
      </c>
      <c r="C63" s="7">
        <v>2.158949610878183E-3</v>
      </c>
      <c r="D63" s="7">
        <v>1.0740134186456855E-2</v>
      </c>
      <c r="E63" s="7">
        <v>0.98925986581354319</v>
      </c>
      <c r="F63" s="32">
        <v>96406.612586040588</v>
      </c>
      <c r="G63" s="32">
        <v>1035.4199556358362</v>
      </c>
      <c r="H63" s="32">
        <v>479594.31309499842</v>
      </c>
      <c r="I63" s="33">
        <v>3639673.457256678</v>
      </c>
      <c r="J63" s="31">
        <v>0.99096459263541181</v>
      </c>
      <c r="K63" s="30">
        <v>37.753359024085164</v>
      </c>
    </row>
    <row r="64" spans="1:12" ht="13.5" customHeight="1" x14ac:dyDescent="0.2">
      <c r="A64" s="9">
        <f t="shared" si="8"/>
        <v>55</v>
      </c>
      <c r="B64" s="8">
        <v>5</v>
      </c>
      <c r="C64" s="7">
        <v>3.1988601852634604E-3</v>
      </c>
      <c r="D64" s="7">
        <v>1.5875292752018082E-2</v>
      </c>
      <c r="E64" s="7">
        <v>0.98412470724798196</v>
      </c>
      <c r="F64" s="32">
        <v>95371.192630404752</v>
      </c>
      <c r="G64" s="32">
        <v>1514.0456031167851</v>
      </c>
      <c r="H64" s="32">
        <v>473307.83948973601</v>
      </c>
      <c r="I64" s="33">
        <v>3160079.1441616798</v>
      </c>
      <c r="J64" s="31">
        <v>0.98689210144154238</v>
      </c>
      <c r="K64" s="30">
        <v>33.134524765859254</v>
      </c>
    </row>
    <row r="65" spans="1:11" ht="13.5" customHeight="1" x14ac:dyDescent="0.2">
      <c r="A65" s="9">
        <f t="shared" si="8"/>
        <v>60</v>
      </c>
      <c r="B65" s="8">
        <v>5</v>
      </c>
      <c r="C65" s="7">
        <v>4.877944497456467E-3</v>
      </c>
      <c r="D65" s="7">
        <v>2.4115019488422398E-2</v>
      </c>
      <c r="E65" s="7">
        <v>0.97588498051157757</v>
      </c>
      <c r="F65" s="32">
        <v>93857.147027287967</v>
      </c>
      <c r="G65" s="32">
        <v>2263.3669296907756</v>
      </c>
      <c r="H65" s="32">
        <v>464000.13999154262</v>
      </c>
      <c r="I65" s="33">
        <v>2686771.3046719437</v>
      </c>
      <c r="J65" s="31">
        <v>0.98033478695762177</v>
      </c>
      <c r="K65" s="30">
        <v>28.626177012292878</v>
      </c>
    </row>
    <row r="66" spans="1:11" ht="13.5" customHeight="1" x14ac:dyDescent="0.2">
      <c r="A66" s="9">
        <f t="shared" si="8"/>
        <v>65</v>
      </c>
      <c r="B66" s="8">
        <v>5</v>
      </c>
      <c r="C66" s="7">
        <v>7.6964924709585873E-3</v>
      </c>
      <c r="D66" s="7">
        <v>3.7805354582604714E-2</v>
      </c>
      <c r="E66" s="7">
        <v>0.9621946454173953</v>
      </c>
      <c r="F66" s="32">
        <v>91593.780097597191</v>
      </c>
      <c r="G66" s="32">
        <v>3462.7353341507842</v>
      </c>
      <c r="H66" s="32">
        <v>449910.83239759284</v>
      </c>
      <c r="I66" s="33">
        <v>2222771.1646804009</v>
      </c>
      <c r="J66" s="31">
        <v>0.96963512210533687</v>
      </c>
      <c r="K66" s="30">
        <v>24.267708596718474</v>
      </c>
    </row>
    <row r="67" spans="1:11" ht="13.5" customHeight="1" x14ac:dyDescent="0.2">
      <c r="A67" s="9">
        <f t="shared" si="8"/>
        <v>70</v>
      </c>
      <c r="B67" s="8">
        <v>5</v>
      </c>
      <c r="C67" s="7">
        <v>1.2451250823513012E-2</v>
      </c>
      <c r="D67" s="7">
        <v>6.0501153128413053E-2</v>
      </c>
      <c r="E67" s="7">
        <v>0.93949884687158691</v>
      </c>
      <c r="F67" s="32">
        <v>88131.044763446407</v>
      </c>
      <c r="G67" s="32">
        <v>5332.0298346002965</v>
      </c>
      <c r="H67" s="32">
        <v>428232.46516978531</v>
      </c>
      <c r="I67" s="33">
        <v>1772860.3322828079</v>
      </c>
      <c r="J67" s="31">
        <v>0.95181630299434528</v>
      </c>
      <c r="K67" s="30">
        <v>20.116184223633834</v>
      </c>
    </row>
    <row r="68" spans="1:11" ht="13.5" customHeight="1" x14ac:dyDescent="0.2">
      <c r="A68" s="9">
        <f t="shared" si="8"/>
        <v>75</v>
      </c>
      <c r="B68" s="8">
        <v>5</v>
      </c>
      <c r="C68" s="7">
        <v>2.0682562419804047E-2</v>
      </c>
      <c r="D68" s="7">
        <v>9.8660631816479716E-2</v>
      </c>
      <c r="E68" s="7">
        <v>0.90133936818352023</v>
      </c>
      <c r="F68" s="32">
        <v>82799.014928846111</v>
      </c>
      <c r="G68" s="32">
        <v>8169.0031266620936</v>
      </c>
      <c r="H68" s="32">
        <v>394970.55349583173</v>
      </c>
      <c r="I68" s="33">
        <v>1344627.8671130226</v>
      </c>
      <c r="J68" s="31">
        <v>0.92232744039906944</v>
      </c>
      <c r="K68" s="30">
        <v>16.239660197268503</v>
      </c>
    </row>
    <row r="69" spans="1:11" ht="13.5" customHeight="1" x14ac:dyDescent="0.2">
      <c r="A69" s="9">
        <f t="shared" si="8"/>
        <v>80</v>
      </c>
      <c r="B69" s="8">
        <v>5</v>
      </c>
      <c r="C69" s="7">
        <v>3.5247365492924773E-2</v>
      </c>
      <c r="D69" s="7">
        <v>0.16267428435715878</v>
      </c>
      <c r="E69" s="7">
        <v>0.8373257156428412</v>
      </c>
      <c r="F69" s="32">
        <v>74630.011802184017</v>
      </c>
      <c r="G69" s="32">
        <v>12140.383761486599</v>
      </c>
      <c r="H69" s="32">
        <v>344433.79219146312</v>
      </c>
      <c r="I69" s="33">
        <v>949657.31361719081</v>
      </c>
      <c r="J69" s="31">
        <v>0.87204929365727524</v>
      </c>
      <c r="K69" s="30">
        <v>12.724871545436356</v>
      </c>
    </row>
    <row r="70" spans="1:11" ht="13.5" customHeight="1" x14ac:dyDescent="0.2">
      <c r="A70" s="9">
        <v>85</v>
      </c>
      <c r="B70" s="8">
        <v>5</v>
      </c>
      <c r="C70" s="7">
        <v>5.7797222798672873E-2</v>
      </c>
      <c r="D70" s="7">
        <v>0.25357729041482946</v>
      </c>
      <c r="E70" s="7">
        <v>0.74642270958517054</v>
      </c>
      <c r="F70" s="32">
        <v>62489.628040697418</v>
      </c>
      <c r="G70" s="32">
        <v>15845.950557590601</v>
      </c>
      <c r="H70" s="32">
        <v>274164.5669167767</v>
      </c>
      <c r="I70" s="33">
        <v>605223.52142572775</v>
      </c>
      <c r="J70" s="31">
        <v>0.79598626247558979</v>
      </c>
      <c r="K70" s="30">
        <v>9.6851836120958463</v>
      </c>
    </row>
    <row r="71" spans="1:11" ht="13.5" customHeight="1" x14ac:dyDescent="0.2">
      <c r="A71" s="9">
        <v>90</v>
      </c>
      <c r="B71" s="8">
        <v>5</v>
      </c>
      <c r="C71" s="7">
        <v>9.6037932818380189E-2</v>
      </c>
      <c r="D71" s="7">
        <v>0.38758072533144866</v>
      </c>
      <c r="E71" s="7">
        <v>0.61241927466855128</v>
      </c>
      <c r="F71" s="32">
        <v>46643.677483106818</v>
      </c>
      <c r="G71" s="32">
        <v>18078.190351028701</v>
      </c>
      <c r="H71" s="32">
        <v>188240.10284786983</v>
      </c>
      <c r="I71" s="33">
        <v>331058.95450895111</v>
      </c>
      <c r="J71" s="31">
        <v>0.68659529918397721</v>
      </c>
      <c r="K71" s="30">
        <v>7.0976169198677024</v>
      </c>
    </row>
    <row r="72" spans="1:11" ht="13.5" customHeight="1" x14ac:dyDescent="0.2">
      <c r="A72" s="9">
        <v>95</v>
      </c>
      <c r="B72" s="8">
        <v>5</v>
      </c>
      <c r="C72" s="7">
        <v>0.15890796178170127</v>
      </c>
      <c r="D72" s="7">
        <v>0.5613196790985816</v>
      </c>
      <c r="E72" s="7">
        <v>0.4386803209014184</v>
      </c>
      <c r="F72" s="32">
        <v>28565.487132078117</v>
      </c>
      <c r="G72" s="32">
        <v>16034.370070272751</v>
      </c>
      <c r="H72" s="32">
        <v>100903.50345251962</v>
      </c>
      <c r="I72" s="33">
        <v>142818.85166108128</v>
      </c>
      <c r="J72" s="31">
        <v>0.53603616830823186</v>
      </c>
      <c r="K72" s="30">
        <v>4.9996994975345732</v>
      </c>
    </row>
    <row r="73" spans="1:11" ht="13.5" customHeight="1" x14ac:dyDescent="0.2">
      <c r="A73" s="9" t="s">
        <v>3</v>
      </c>
      <c r="B73" s="34" t="s">
        <v>10</v>
      </c>
      <c r="C73" s="7">
        <v>0.29896249458440027</v>
      </c>
      <c r="D73" s="7">
        <v>1</v>
      </c>
      <c r="E73" s="7">
        <v>0</v>
      </c>
      <c r="F73" s="32">
        <v>12531.117061805366</v>
      </c>
      <c r="G73" s="32">
        <v>12531.117061805366</v>
      </c>
      <c r="H73" s="32">
        <v>41915.348208561656</v>
      </c>
      <c r="I73" s="33">
        <v>41915.348208561656</v>
      </c>
      <c r="J73" s="31">
        <v>0.29348610299731009</v>
      </c>
      <c r="K73" s="30">
        <v>3.344901176952447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0.10864154473595167</v>
      </c>
      <c r="E75" s="40" t="s">
        <v>6</v>
      </c>
      <c r="F75" s="17" t="s">
        <v>8</v>
      </c>
      <c r="G75" s="18">
        <f>+(H29-F30)/G29</f>
        <v>9.7008420035194914E-2</v>
      </c>
      <c r="H75" s="40" t="s">
        <v>7</v>
      </c>
      <c r="I75" s="15" t="s">
        <v>8</v>
      </c>
      <c r="J75" s="16">
        <f>(H52-F53)/G52</f>
        <v>0.12085656415318745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1.3747671344379688</v>
      </c>
      <c r="E76" s="41"/>
      <c r="F76" s="20" t="s">
        <v>9</v>
      </c>
      <c r="G76" s="18">
        <f>+(H30-4*F31)/G30</f>
        <v>1.3802987160443498</v>
      </c>
      <c r="H76" s="41"/>
      <c r="I76" s="19" t="s">
        <v>9</v>
      </c>
      <c r="J76" s="16">
        <f>(H53-4*F54)/G53</f>
        <v>1.3689588603527119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X8" sqref="X8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2.6" customHeight="1" x14ac:dyDescent="0.2">
      <c r="A6" s="6">
        <v>0</v>
      </c>
      <c r="B6" s="8">
        <f t="shared" ref="B6:I15" si="0">+B29*0.5122+B52*0.4878</f>
        <v>1</v>
      </c>
      <c r="C6" s="7">
        <f t="shared" si="0"/>
        <v>5.1233674824694379E-3</v>
      </c>
      <c r="D6" s="7">
        <f t="shared" si="0"/>
        <v>5.0994872713577485E-3</v>
      </c>
      <c r="E6" s="7">
        <f t="shared" si="0"/>
        <v>0.99490051272864233</v>
      </c>
      <c r="F6" s="32">
        <f t="shared" si="0"/>
        <v>100000</v>
      </c>
      <c r="G6" s="32">
        <f t="shared" si="0"/>
        <v>509.9487271357749</v>
      </c>
      <c r="H6" s="32">
        <f t="shared" si="0"/>
        <v>99542.64874302184</v>
      </c>
      <c r="I6" s="33">
        <f t="shared" si="0"/>
        <v>8374239.0895679239</v>
      </c>
      <c r="J6" s="31"/>
      <c r="K6" s="30">
        <f t="shared" ref="K6:K27" si="1">+K29*0.5122+K52*0.4878</f>
        <v>83.742390895679236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7.4886166454699705E-4</v>
      </c>
      <c r="D7" s="7">
        <f t="shared" si="0"/>
        <v>2.9895637734483303E-3</v>
      </c>
      <c r="E7" s="7">
        <f t="shared" si="0"/>
        <v>0.99701043622655172</v>
      </c>
      <c r="F7" s="32">
        <f t="shared" si="0"/>
        <v>99490.051272864221</v>
      </c>
      <c r="G7" s="32">
        <f t="shared" si="0"/>
        <v>297.43263515427077</v>
      </c>
      <c r="H7" s="32">
        <f t="shared" si="0"/>
        <v>397178.64967324096</v>
      </c>
      <c r="I7" s="33">
        <f t="shared" si="0"/>
        <v>8274696.4408249017</v>
      </c>
      <c r="J7" s="31">
        <f t="shared" ref="J7:J27" si="2">+J30*0.5122+J53*0.4878</f>
        <v>0.99344259683252556</v>
      </c>
      <c r="K7" s="30">
        <f t="shared" si="1"/>
        <v>83.169464654760347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1.5388343191948754E-4</v>
      </c>
      <c r="D8" s="7">
        <f t="shared" si="0"/>
        <v>7.6909088095577084E-4</v>
      </c>
      <c r="E8" s="7">
        <f t="shared" si="0"/>
        <v>0.99923090911904433</v>
      </c>
      <c r="F8" s="32">
        <f t="shared" si="0"/>
        <v>99192.618637709966</v>
      </c>
      <c r="G8" s="32">
        <f t="shared" si="0"/>
        <v>76.288307360542234</v>
      </c>
      <c r="H8" s="32">
        <f t="shared" si="0"/>
        <v>495752.77531069098</v>
      </c>
      <c r="I8" s="33">
        <f t="shared" si="0"/>
        <v>7877517.7911516614</v>
      </c>
      <c r="J8" s="31">
        <f t="shared" si="2"/>
        <v>0.99805016856492168</v>
      </c>
      <c r="K8" s="30">
        <f t="shared" si="1"/>
        <v>79.41476415226731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2.1701514366785884E-4</v>
      </c>
      <c r="D9" s="7">
        <f t="shared" si="0"/>
        <v>1.0845686917334929E-3</v>
      </c>
      <c r="E9" s="7">
        <f t="shared" si="0"/>
        <v>0.99891543130826643</v>
      </c>
      <c r="F9" s="32">
        <f t="shared" si="0"/>
        <v>99116.330330349418</v>
      </c>
      <c r="G9" s="32">
        <f t="shared" si="0"/>
        <v>107.49197273281894</v>
      </c>
      <c r="H9" s="32">
        <f t="shared" si="0"/>
        <v>495351.09403401637</v>
      </c>
      <c r="I9" s="33">
        <f t="shared" si="0"/>
        <v>7381765.0158409709</v>
      </c>
      <c r="J9" s="31">
        <f t="shared" si="2"/>
        <v>0.99918974195393884</v>
      </c>
      <c r="K9" s="30">
        <f t="shared" si="1"/>
        <v>74.474168123359178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4.7385454321651756E-4</v>
      </c>
      <c r="D10" s="7">
        <f t="shared" si="0"/>
        <v>2.3664231588623684E-3</v>
      </c>
      <c r="E10" s="7">
        <f t="shared" si="0"/>
        <v>0.99763357684113763</v>
      </c>
      <c r="F10" s="32">
        <f t="shared" si="0"/>
        <v>99008.838357616594</v>
      </c>
      <c r="G10" s="32">
        <f t="shared" si="0"/>
        <v>234.22883050232767</v>
      </c>
      <c r="H10" s="32">
        <f t="shared" si="0"/>
        <v>494517.76524723554</v>
      </c>
      <c r="I10" s="33">
        <f t="shared" si="0"/>
        <v>6886413.9218069538</v>
      </c>
      <c r="J10" s="31">
        <f t="shared" si="2"/>
        <v>0.99831740124246149</v>
      </c>
      <c r="K10" s="30">
        <f t="shared" si="1"/>
        <v>69.551686089515158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7.5404231355079602E-4</v>
      </c>
      <c r="D11" s="7">
        <f t="shared" si="0"/>
        <v>3.7619267997321642E-3</v>
      </c>
      <c r="E11" s="7">
        <f t="shared" si="0"/>
        <v>0.9962380732002678</v>
      </c>
      <c r="F11" s="32">
        <f t="shared" si="0"/>
        <v>98774.609527114255</v>
      </c>
      <c r="G11" s="32">
        <f t="shared" si="0"/>
        <v>371.28574061788885</v>
      </c>
      <c r="H11" s="32">
        <f t="shared" si="0"/>
        <v>492991.32393047819</v>
      </c>
      <c r="I11" s="33">
        <f t="shared" si="0"/>
        <v>6391896.1565597188</v>
      </c>
      <c r="J11" s="31">
        <f t="shared" si="2"/>
        <v>0.99691170725213352</v>
      </c>
      <c r="K11" s="30">
        <f t="shared" si="1"/>
        <v>64.70798048207682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9.3833412216249158E-4</v>
      </c>
      <c r="D12" s="7">
        <f t="shared" si="0"/>
        <v>4.678564140918046E-3</v>
      </c>
      <c r="E12" s="7">
        <f t="shared" si="0"/>
        <v>0.99532143585908195</v>
      </c>
      <c r="F12" s="32">
        <f t="shared" si="0"/>
        <v>98403.323786496388</v>
      </c>
      <c r="G12" s="32">
        <f t="shared" si="0"/>
        <v>459.63896508697366</v>
      </c>
      <c r="H12" s="32">
        <f t="shared" si="0"/>
        <v>490892.99449961568</v>
      </c>
      <c r="I12" s="33">
        <f t="shared" si="0"/>
        <v>5898904.832629241</v>
      </c>
      <c r="J12" s="31">
        <f t="shared" si="2"/>
        <v>0.99573855214429385</v>
      </c>
      <c r="K12" s="30">
        <f t="shared" si="1"/>
        <v>59.938299469716505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1.0544171109500397E-3</v>
      </c>
      <c r="D13" s="7">
        <f t="shared" si="0"/>
        <v>5.2561826093464829E-3</v>
      </c>
      <c r="E13" s="7">
        <f t="shared" si="0"/>
        <v>0.99474381739065354</v>
      </c>
      <c r="F13" s="32">
        <f t="shared" si="0"/>
        <v>97943.684821409406</v>
      </c>
      <c r="G13" s="32">
        <f t="shared" si="0"/>
        <v>513.6415147503858</v>
      </c>
      <c r="H13" s="32">
        <f t="shared" si="0"/>
        <v>488454.51598866668</v>
      </c>
      <c r="I13" s="33">
        <f t="shared" si="0"/>
        <v>5408011.8381296247</v>
      </c>
      <c r="J13" s="31">
        <f t="shared" si="2"/>
        <v>0.99502265665772327</v>
      </c>
      <c r="K13" s="30">
        <f t="shared" si="1"/>
        <v>55.20330699135846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1.1941952937661786E-3</v>
      </c>
      <c r="D14" s="7">
        <f t="shared" si="0"/>
        <v>5.9517393318228636E-3</v>
      </c>
      <c r="E14" s="7">
        <f t="shared" si="0"/>
        <v>0.9940482606681772</v>
      </c>
      <c r="F14" s="32">
        <f t="shared" si="0"/>
        <v>97430.043306659019</v>
      </c>
      <c r="G14" s="32">
        <f t="shared" si="0"/>
        <v>578.41461219205928</v>
      </c>
      <c r="H14" s="32">
        <f t="shared" si="0"/>
        <v>485738.52925862913</v>
      </c>
      <c r="I14" s="33">
        <f t="shared" si="0"/>
        <v>4919557.3221409582</v>
      </c>
      <c r="J14" s="31">
        <f t="shared" si="2"/>
        <v>0.9944261035769536</v>
      </c>
      <c r="K14" s="30">
        <f t="shared" si="1"/>
        <v>50.477242242017844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1.4576171539572554E-3</v>
      </c>
      <c r="D15" s="7">
        <f t="shared" si="0"/>
        <v>7.2606613273535833E-3</v>
      </c>
      <c r="E15" s="7">
        <f t="shared" si="0"/>
        <v>0.99273933867264641</v>
      </c>
      <c r="F15" s="32">
        <f t="shared" si="0"/>
        <v>96851.628694466955</v>
      </c>
      <c r="G15" s="32">
        <f t="shared" si="0"/>
        <v>701.33467394261856</v>
      </c>
      <c r="H15" s="32">
        <f t="shared" si="0"/>
        <v>482570.52842785156</v>
      </c>
      <c r="I15" s="33">
        <f t="shared" si="0"/>
        <v>4433818.7928823289</v>
      </c>
      <c r="J15" s="31">
        <f t="shared" si="2"/>
        <v>0.99346103204125014</v>
      </c>
      <c r="K15" s="30">
        <f t="shared" si="1"/>
        <v>45.760320119962117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1.9331296280751258E-3</v>
      </c>
      <c r="D16" s="7">
        <f t="shared" si="4"/>
        <v>9.6185696389464032E-3</v>
      </c>
      <c r="E16" s="7">
        <f t="shared" si="4"/>
        <v>0.99038143036105364</v>
      </c>
      <c r="F16" s="32">
        <f t="shared" si="4"/>
        <v>96150.294020524336</v>
      </c>
      <c r="G16" s="32">
        <f t="shared" si="4"/>
        <v>922.06760931054077</v>
      </c>
      <c r="H16" s="32">
        <f t="shared" si="4"/>
        <v>478560.1041250056</v>
      </c>
      <c r="I16" s="33">
        <f t="shared" si="4"/>
        <v>3951248.2644544765</v>
      </c>
      <c r="J16" s="31">
        <f t="shared" si="2"/>
        <v>0.99166614299585965</v>
      </c>
      <c r="K16" s="30">
        <f t="shared" si="1"/>
        <v>41.072231931075365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2.7457503044552795E-3</v>
      </c>
      <c r="D17" s="7">
        <f t="shared" si="4"/>
        <v>1.3634820109504375E-2</v>
      </c>
      <c r="E17" s="7">
        <f t="shared" si="4"/>
        <v>0.98636517989049566</v>
      </c>
      <c r="F17" s="32">
        <f t="shared" si="4"/>
        <v>95228.226411213807</v>
      </c>
      <c r="G17" s="32">
        <f t="shared" si="4"/>
        <v>1293.7271891692321</v>
      </c>
      <c r="H17" s="32">
        <f t="shared" si="4"/>
        <v>473093.77940552158</v>
      </c>
      <c r="I17" s="33">
        <f t="shared" si="4"/>
        <v>3472688.1603294713</v>
      </c>
      <c r="J17" s="31">
        <f t="shared" si="2"/>
        <v>0.98854001426201032</v>
      </c>
      <c r="K17" s="30">
        <f t="shared" si="1"/>
        <v>36.441147177619627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4.0759522098824611E-3</v>
      </c>
      <c r="D18" s="7">
        <f t="shared" si="4"/>
        <v>2.0174253596152426E-2</v>
      </c>
      <c r="E18" s="7">
        <f t="shared" si="4"/>
        <v>0.97982574640384756</v>
      </c>
      <c r="F18" s="32">
        <f t="shared" si="4"/>
        <v>93934.499222044571</v>
      </c>
      <c r="G18" s="32">
        <f t="shared" si="4"/>
        <v>1886.494047452471</v>
      </c>
      <c r="H18" s="32">
        <f t="shared" si="4"/>
        <v>465248.71187067527</v>
      </c>
      <c r="I18" s="33">
        <f t="shared" si="4"/>
        <v>2999594.3809239496</v>
      </c>
      <c r="J18" s="31">
        <f t="shared" si="2"/>
        <v>0.98335029868233836</v>
      </c>
      <c r="K18" s="30">
        <f t="shared" si="1"/>
        <v>31.90226083544615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6.2160285019193942E-3</v>
      </c>
      <c r="D19" s="7">
        <f t="shared" si="4"/>
        <v>3.0605586765734709E-2</v>
      </c>
      <c r="E19" s="7">
        <f t="shared" si="4"/>
        <v>0.96939441323426534</v>
      </c>
      <c r="F19" s="32">
        <f t="shared" si="4"/>
        <v>92048.005174592094</v>
      </c>
      <c r="G19" s="32">
        <f t="shared" si="4"/>
        <v>2800.7526667316097</v>
      </c>
      <c r="H19" s="32">
        <f t="shared" si="4"/>
        <v>453685.21132867201</v>
      </c>
      <c r="I19" s="33">
        <f t="shared" si="4"/>
        <v>2534345.6690532742</v>
      </c>
      <c r="J19" s="31">
        <f t="shared" si="2"/>
        <v>0.97501725112954762</v>
      </c>
      <c r="K19" s="30">
        <f t="shared" si="1"/>
        <v>27.496032871659004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9.6776896129179522E-3</v>
      </c>
      <c r="D20" s="7">
        <f t="shared" si="4"/>
        <v>4.7253227414915416E-2</v>
      </c>
      <c r="E20" s="7">
        <f t="shared" si="4"/>
        <v>0.95274677258508456</v>
      </c>
      <c r="F20" s="32">
        <f t="shared" si="4"/>
        <v>89247.252507860481</v>
      </c>
      <c r="G20" s="32">
        <f t="shared" si="4"/>
        <v>4185.6144909615996</v>
      </c>
      <c r="H20" s="32">
        <f t="shared" si="4"/>
        <v>436442.99589567445</v>
      </c>
      <c r="I20" s="33">
        <f t="shared" si="4"/>
        <v>2080660.4577246024</v>
      </c>
      <c r="J20" s="31">
        <f t="shared" si="2"/>
        <v>0.96174184703913057</v>
      </c>
      <c r="K20" s="30">
        <f t="shared" si="1"/>
        <v>23.268562642524472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1.5288490631417687E-2</v>
      </c>
      <c r="D21" s="7">
        <f t="shared" si="4"/>
        <v>7.3661181584809013E-2</v>
      </c>
      <c r="E21" s="7">
        <f t="shared" si="4"/>
        <v>0.92633881841519095</v>
      </c>
      <c r="F21" s="32">
        <f t="shared" si="4"/>
        <v>85061.638016898884</v>
      </c>
      <c r="G21" s="32">
        <f t="shared" si="4"/>
        <v>6206.2356421616078</v>
      </c>
      <c r="H21" s="32">
        <f t="shared" si="4"/>
        <v>410741.80895859806</v>
      </c>
      <c r="I21" s="33">
        <f t="shared" si="4"/>
        <v>1644217.461828928</v>
      </c>
      <c r="J21" s="31">
        <f t="shared" si="2"/>
        <v>0.94061114640780352</v>
      </c>
      <c r="K21" s="30">
        <f t="shared" si="1"/>
        <v>19.27558259519013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2.4465822994813272E-2</v>
      </c>
      <c r="D22" s="7">
        <f t="shared" si="4"/>
        <v>0.1154103161329442</v>
      </c>
      <c r="E22" s="7">
        <f t="shared" si="4"/>
        <v>0.88458968386705572</v>
      </c>
      <c r="F22" s="32">
        <f t="shared" si="4"/>
        <v>78855.402374737285</v>
      </c>
      <c r="G22" s="32">
        <f t="shared" si="4"/>
        <v>8997.0835150685652</v>
      </c>
      <c r="H22" s="32">
        <f t="shared" si="4"/>
        <v>373082.69428674848</v>
      </c>
      <c r="I22" s="33">
        <f t="shared" si="4"/>
        <v>1233475.65287033</v>
      </c>
      <c r="J22" s="31">
        <f t="shared" si="2"/>
        <v>0.90734707508042023</v>
      </c>
      <c r="K22" s="30">
        <f t="shared" si="1"/>
        <v>15.579131075925222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3.9808754238882374E-2</v>
      </c>
      <c r="D23" s="7">
        <f t="shared" si="4"/>
        <v>0.18135507924524807</v>
      </c>
      <c r="E23" s="7">
        <f t="shared" si="4"/>
        <v>0.81864492075475193</v>
      </c>
      <c r="F23" s="32">
        <f t="shared" si="4"/>
        <v>69858.318859668711</v>
      </c>
      <c r="G23" s="32">
        <f t="shared" si="4"/>
        <v>12511.931961531111</v>
      </c>
      <c r="H23" s="32">
        <f t="shared" si="4"/>
        <v>319410.81332265073</v>
      </c>
      <c r="I23" s="33">
        <f t="shared" si="4"/>
        <v>860392.95858358138</v>
      </c>
      <c r="J23" s="31">
        <f t="shared" si="2"/>
        <v>0.85442176620601595</v>
      </c>
      <c r="K23" s="30">
        <f t="shared" si="1"/>
        <v>12.246882483534982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6.3533191498407207E-2</v>
      </c>
      <c r="D24" s="7">
        <f t="shared" si="4"/>
        <v>0.27437678151667766</v>
      </c>
      <c r="E24" s="7">
        <f t="shared" si="4"/>
        <v>0.72562321848332234</v>
      </c>
      <c r="F24" s="32">
        <f t="shared" si="4"/>
        <v>57346.3868981376</v>
      </c>
      <c r="G24" s="32">
        <f t="shared" si="4"/>
        <v>15518.592117423219</v>
      </c>
      <c r="H24" s="32">
        <f t="shared" si="4"/>
        <v>248907.41160155163</v>
      </c>
      <c r="I24" s="33">
        <f t="shared" si="4"/>
        <v>540982.14526093064</v>
      </c>
      <c r="J24" s="31">
        <f t="shared" si="2"/>
        <v>0.77637762400854826</v>
      </c>
      <c r="K24" s="30">
        <f t="shared" si="1"/>
        <v>9.362081749113198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0.10219368540924983</v>
      </c>
      <c r="D25" s="7">
        <f t="shared" si="4"/>
        <v>0.40565338774421333</v>
      </c>
      <c r="E25" s="7">
        <f t="shared" si="4"/>
        <v>0.59434661225578678</v>
      </c>
      <c r="F25" s="32">
        <f t="shared" si="4"/>
        <v>41827.794780714386</v>
      </c>
      <c r="G25" s="32">
        <f t="shared" si="4"/>
        <v>16741.240207674236</v>
      </c>
      <c r="H25" s="32">
        <f t="shared" si="4"/>
        <v>167134.25853211561</v>
      </c>
      <c r="I25" s="33">
        <f t="shared" si="4"/>
        <v>292074.73365937907</v>
      </c>
      <c r="J25" s="31">
        <f t="shared" si="2"/>
        <v>0.66699042699457456</v>
      </c>
      <c r="K25" s="30">
        <f t="shared" si="1"/>
        <v>6.9159490656218274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0.16445291859042568</v>
      </c>
      <c r="D26" s="7">
        <f t="shared" si="5"/>
        <v>0.57244594651927572</v>
      </c>
      <c r="E26" s="7">
        <f t="shared" si="5"/>
        <v>0.42755405348072423</v>
      </c>
      <c r="F26" s="32">
        <f t="shared" si="5"/>
        <v>25086.55457304015</v>
      </c>
      <c r="G26" s="32">
        <f t="shared" si="5"/>
        <v>14198.425750870685</v>
      </c>
      <c r="H26" s="32">
        <f t="shared" si="5"/>
        <v>88078.354174656284</v>
      </c>
      <c r="I26" s="33">
        <f t="shared" si="5"/>
        <v>124940.47512726346</v>
      </c>
      <c r="J26" s="31">
        <f t="shared" si="2"/>
        <v>0.52111669685293194</v>
      </c>
      <c r="K26" s="30">
        <f t="shared" si="1"/>
        <v>4.9254240713713209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0.29884726118481186</v>
      </c>
      <c r="D27" s="7">
        <f t="shared" si="6"/>
        <v>1</v>
      </c>
      <c r="E27" s="7">
        <f t="shared" si="6"/>
        <v>0</v>
      </c>
      <c r="F27" s="32">
        <f t="shared" si="6"/>
        <v>10888.128822169463</v>
      </c>
      <c r="G27" s="32">
        <f t="shared" si="6"/>
        <v>10888.128822169463</v>
      </c>
      <c r="H27" s="32">
        <f t="shared" si="6"/>
        <v>36862.120952607183</v>
      </c>
      <c r="I27" s="33">
        <f t="shared" si="6"/>
        <v>36862.120952607183</v>
      </c>
      <c r="J27" s="31">
        <f t="shared" si="2"/>
        <v>0.29078113518287857</v>
      </c>
      <c r="K27" s="30">
        <f t="shared" si="1"/>
        <v>3.3507167499414816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5.7827089420649982E-3</v>
      </c>
      <c r="D29" s="7">
        <v>5.752516118120111E-3</v>
      </c>
      <c r="E29" s="7">
        <v>0.99424748388187989</v>
      </c>
      <c r="F29" s="32">
        <v>100000</v>
      </c>
      <c r="G29" s="32">
        <v>575.25161181201111</v>
      </c>
      <c r="H29" s="32">
        <v>99477.877509530939</v>
      </c>
      <c r="I29" s="33">
        <v>8133482.86817329</v>
      </c>
      <c r="J29" s="31"/>
      <c r="K29" s="30">
        <v>81.334828681732901</v>
      </c>
    </row>
    <row r="30" spans="1:11" ht="13.5" customHeight="1" x14ac:dyDescent="0.2">
      <c r="A30" s="6">
        <v>1</v>
      </c>
      <c r="B30" s="8">
        <v>4</v>
      </c>
      <c r="C30" s="7">
        <v>7.4599595794231526E-4</v>
      </c>
      <c r="D30" s="7">
        <v>2.978158529008474E-3</v>
      </c>
      <c r="E30" s="7">
        <v>0.99702184147099149</v>
      </c>
      <c r="F30" s="32">
        <v>99424.748388187989</v>
      </c>
      <c r="G30" s="32">
        <v>296.10266240680357</v>
      </c>
      <c r="H30" s="32">
        <v>396922.60963926022</v>
      </c>
      <c r="I30" s="33">
        <v>8034004.9906637594</v>
      </c>
      <c r="J30" s="31">
        <v>0.99280097429758229</v>
      </c>
      <c r="K30" s="30">
        <v>80.804881288673471</v>
      </c>
    </row>
    <row r="31" spans="1:11" ht="13.5" customHeight="1" x14ac:dyDescent="0.2">
      <c r="A31" s="6">
        <v>5</v>
      </c>
      <c r="B31" s="8">
        <v>5</v>
      </c>
      <c r="C31" s="7">
        <v>1.5338031558439287E-4</v>
      </c>
      <c r="D31" s="7">
        <v>7.6657635152412094E-4</v>
      </c>
      <c r="E31" s="7">
        <v>0.99923342364847589</v>
      </c>
      <c r="F31" s="32">
        <v>99128.645725781185</v>
      </c>
      <c r="G31" s="32">
        <v>75.989675571996486</v>
      </c>
      <c r="H31" s="32">
        <v>495433.03703913343</v>
      </c>
      <c r="I31" s="33">
        <v>7637082.3810244994</v>
      </c>
      <c r="J31" s="31">
        <v>0.99805106937905219</v>
      </c>
      <c r="K31" s="30">
        <v>77.042133735498638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2.3646065770189438E-4</v>
      </c>
      <c r="D32" s="7">
        <v>1.1817276964355534E-3</v>
      </c>
      <c r="E32" s="7">
        <v>0.99881827230356446</v>
      </c>
      <c r="F32" s="32">
        <v>99052.656050209189</v>
      </c>
      <c r="G32" s="32">
        <v>117.05326706003689</v>
      </c>
      <c r="H32" s="32">
        <v>495022.16646798718</v>
      </c>
      <c r="I32" s="33">
        <v>7141649.3439853657</v>
      </c>
      <c r="J32" s="31">
        <v>0.99917068394630737</v>
      </c>
      <c r="K32" s="30">
        <v>72.099523917514205</v>
      </c>
    </row>
    <row r="33" spans="1:11" ht="13.5" customHeight="1" x14ac:dyDescent="0.2">
      <c r="A33" s="9">
        <f t="shared" si="7"/>
        <v>15</v>
      </c>
      <c r="B33" s="8">
        <v>5</v>
      </c>
      <c r="C33" s="7">
        <v>6.510049003133825E-4</v>
      </c>
      <c r="D33" s="7">
        <v>3.250409267731963E-3</v>
      </c>
      <c r="E33" s="7">
        <v>0.99674959073226799</v>
      </c>
      <c r="F33" s="32">
        <v>98935.602783149152</v>
      </c>
      <c r="G33" s="32">
        <v>321.5812001949962</v>
      </c>
      <c r="H33" s="32">
        <v>493976.61989977735</v>
      </c>
      <c r="I33" s="33">
        <v>6646627.1775173787</v>
      </c>
      <c r="J33" s="31">
        <v>0.99788787929302269</v>
      </c>
      <c r="K33" s="30">
        <v>67.18134817539557</v>
      </c>
    </row>
    <row r="34" spans="1:11" ht="13.5" customHeight="1" x14ac:dyDescent="0.2">
      <c r="A34" s="9">
        <f t="shared" si="7"/>
        <v>20</v>
      </c>
      <c r="B34" s="8">
        <v>5</v>
      </c>
      <c r="C34" s="7">
        <v>1.1076888999181521E-3</v>
      </c>
      <c r="D34" s="7">
        <v>5.523929996828888E-3</v>
      </c>
      <c r="E34" s="7">
        <v>0.99447607000317106</v>
      </c>
      <c r="F34" s="32">
        <v>98614.021582954156</v>
      </c>
      <c r="G34" s="32">
        <v>544.73695193001186</v>
      </c>
      <c r="H34" s="32">
        <v>491777.92787330708</v>
      </c>
      <c r="I34" s="33">
        <v>6152650.557617601</v>
      </c>
      <c r="J34" s="31">
        <v>0.99554899576640621</v>
      </c>
      <c r="K34" s="30">
        <v>62.391234622167687</v>
      </c>
    </row>
    <row r="35" spans="1:11" ht="13.5" customHeight="1" x14ac:dyDescent="0.2">
      <c r="A35" s="9">
        <f t="shared" si="7"/>
        <v>25</v>
      </c>
      <c r="B35" s="8">
        <v>5</v>
      </c>
      <c r="C35" s="7">
        <v>1.3663982371781547E-3</v>
      </c>
      <c r="D35" s="7">
        <v>6.8091451008080095E-3</v>
      </c>
      <c r="E35" s="7">
        <v>0.99319085489919201</v>
      </c>
      <c r="F35" s="32">
        <v>98069.284631024144</v>
      </c>
      <c r="G35" s="32">
        <v>667.76798898508423</v>
      </c>
      <c r="H35" s="32">
        <v>488706.71142268082</v>
      </c>
      <c r="I35" s="33">
        <v>5660872.6297442941</v>
      </c>
      <c r="J35" s="31">
        <v>0.99375487130154916</v>
      </c>
      <c r="K35" s="30">
        <v>57.723196932074707</v>
      </c>
    </row>
    <row r="36" spans="1:11" ht="13.5" customHeight="1" x14ac:dyDescent="0.2">
      <c r="A36" s="9">
        <f t="shared" si="7"/>
        <v>30</v>
      </c>
      <c r="B36" s="8">
        <v>5</v>
      </c>
      <c r="C36" s="7">
        <v>1.4670352393274528E-3</v>
      </c>
      <c r="D36" s="7">
        <v>7.3085334633564572E-3</v>
      </c>
      <c r="E36" s="7">
        <v>0.99269146653664353</v>
      </c>
      <c r="F36" s="32">
        <v>97401.51664203906</v>
      </c>
      <c r="G36" s="32">
        <v>711.86224376001337</v>
      </c>
      <c r="H36" s="32">
        <v>485238.6804875657</v>
      </c>
      <c r="I36" s="33">
        <v>5172165.9183216132</v>
      </c>
      <c r="J36" s="31">
        <v>0.99290365600869424</v>
      </c>
      <c r="K36" s="30">
        <v>53.101492632089844</v>
      </c>
    </row>
    <row r="37" spans="1:11" ht="13.5" customHeight="1" x14ac:dyDescent="0.2">
      <c r="A37" s="9">
        <f t="shared" si="7"/>
        <v>35</v>
      </c>
      <c r="B37" s="8">
        <v>5</v>
      </c>
      <c r="C37" s="7">
        <v>1.5729401249848756E-3</v>
      </c>
      <c r="D37" s="7">
        <v>7.8343793565815219E-3</v>
      </c>
      <c r="E37" s="7">
        <v>0.99216562064341851</v>
      </c>
      <c r="F37" s="32">
        <v>96689.654398279046</v>
      </c>
      <c r="G37" s="32">
        <v>757.50343241287919</v>
      </c>
      <c r="H37" s="32">
        <v>481584.40386925905</v>
      </c>
      <c r="I37" s="33">
        <v>4686927.2378340475</v>
      </c>
      <c r="J37" s="31">
        <v>0.99246911516898273</v>
      </c>
      <c r="K37" s="30">
        <v>48.473926884958118</v>
      </c>
    </row>
    <row r="38" spans="1:11" ht="13.5" customHeight="1" x14ac:dyDescent="0.2">
      <c r="A38" s="9">
        <f t="shared" si="7"/>
        <v>40</v>
      </c>
      <c r="B38" s="8">
        <v>5</v>
      </c>
      <c r="C38" s="7">
        <v>1.8481859842061938E-3</v>
      </c>
      <c r="D38" s="7">
        <v>9.1998206070225443E-3</v>
      </c>
      <c r="E38" s="7">
        <v>0.99080017939297749</v>
      </c>
      <c r="F38" s="32">
        <v>95932.150965866167</v>
      </c>
      <c r="G38" s="32">
        <v>882.55857933177322</v>
      </c>
      <c r="H38" s="32">
        <v>477526.93012161169</v>
      </c>
      <c r="I38" s="33">
        <v>4205342.8339647884</v>
      </c>
      <c r="J38" s="31">
        <v>0.99157474013890845</v>
      </c>
      <c r="K38" s="30">
        <v>43.836636535556266</v>
      </c>
    </row>
    <row r="39" spans="1:11" ht="13.5" customHeight="1" x14ac:dyDescent="0.2">
      <c r="A39" s="9">
        <f t="shared" si="7"/>
        <v>45</v>
      </c>
      <c r="B39" s="8">
        <v>5</v>
      </c>
      <c r="C39" s="7">
        <v>2.4152393152364932E-3</v>
      </c>
      <c r="D39" s="7">
        <v>1.2007206769622287E-2</v>
      </c>
      <c r="E39" s="7">
        <v>0.9879927932303777</v>
      </c>
      <c r="F39" s="32">
        <v>95049.592386534394</v>
      </c>
      <c r="G39" s="32">
        <v>1141.2801091534348</v>
      </c>
      <c r="H39" s="32">
        <v>472532.9295336036</v>
      </c>
      <c r="I39" s="33">
        <v>3727815.9038431766</v>
      </c>
      <c r="J39" s="31">
        <v>0.98954194983990484</v>
      </c>
      <c r="K39" s="30">
        <v>39.219693743487255</v>
      </c>
    </row>
    <row r="40" spans="1:11" ht="13.5" customHeight="1" x14ac:dyDescent="0.2">
      <c r="A40" s="9">
        <f t="shared" si="7"/>
        <v>50</v>
      </c>
      <c r="B40" s="8">
        <v>5</v>
      </c>
      <c r="C40" s="7">
        <v>3.431649479836599E-3</v>
      </c>
      <c r="D40" s="7">
        <v>1.7020650516422153E-2</v>
      </c>
      <c r="E40" s="7">
        <v>0.9829793494835779</v>
      </c>
      <c r="F40" s="32">
        <v>93908.312277380959</v>
      </c>
      <c r="G40" s="32">
        <v>1598.3805638603371</v>
      </c>
      <c r="H40" s="32">
        <v>465776.17360163643</v>
      </c>
      <c r="I40" s="33">
        <v>3255282.974309573</v>
      </c>
      <c r="J40" s="31">
        <v>0.98570098397452177</v>
      </c>
      <c r="K40" s="30">
        <v>34.664481720151734</v>
      </c>
    </row>
    <row r="41" spans="1:11" ht="13.5" customHeight="1" x14ac:dyDescent="0.2">
      <c r="A41" s="9">
        <f t="shared" si="7"/>
        <v>55</v>
      </c>
      <c r="B41" s="8">
        <v>5</v>
      </c>
      <c r="C41" s="7">
        <v>5.0992622225738242E-3</v>
      </c>
      <c r="D41" s="7">
        <v>2.5194897715330657E-2</v>
      </c>
      <c r="E41" s="7">
        <v>0.97480510228466932</v>
      </c>
      <c r="F41" s="32">
        <v>92309.931713520622</v>
      </c>
      <c r="G41" s="32">
        <v>2325.7392876313097</v>
      </c>
      <c r="H41" s="32">
        <v>456093.29077754426</v>
      </c>
      <c r="I41" s="33">
        <v>2789506.8007079363</v>
      </c>
      <c r="J41" s="31">
        <v>0.97921129638465876</v>
      </c>
      <c r="K41" s="30">
        <v>30.218923889631235</v>
      </c>
    </row>
    <row r="42" spans="1:11" ht="13.5" customHeight="1" x14ac:dyDescent="0.2">
      <c r="A42" s="9">
        <f t="shared" si="7"/>
        <v>60</v>
      </c>
      <c r="B42" s="8">
        <v>5</v>
      </c>
      <c r="C42" s="7">
        <v>7.7767298820768105E-3</v>
      </c>
      <c r="D42" s="7">
        <v>3.8187587593950377E-2</v>
      </c>
      <c r="E42" s="7">
        <v>0.96181241240604964</v>
      </c>
      <c r="F42" s="32">
        <v>89984.192425889312</v>
      </c>
      <c r="G42" s="32">
        <v>3436.2792303345341</v>
      </c>
      <c r="H42" s="32">
        <v>441866.86209253554</v>
      </c>
      <c r="I42" s="33">
        <v>2333413.5099303923</v>
      </c>
      <c r="J42" s="31">
        <v>0.96880807288185355</v>
      </c>
      <c r="K42" s="30">
        <v>25.931371355609866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1.2010319458487698E-2</v>
      </c>
      <c r="D43" s="7">
        <v>5.8404319703995247E-2</v>
      </c>
      <c r="E43" s="7">
        <v>0.94159568029600471</v>
      </c>
      <c r="F43" s="32">
        <v>86547.913195554778</v>
      </c>
      <c r="G43" s="32">
        <v>5054.7719919868105</v>
      </c>
      <c r="H43" s="32">
        <v>420869.07092338841</v>
      </c>
      <c r="I43" s="33">
        <v>1891546.6478378568</v>
      </c>
      <c r="J43" s="31">
        <v>0.95247937111710868</v>
      </c>
      <c r="K43" s="30">
        <v>21.855485337513709</v>
      </c>
    </row>
    <row r="44" spans="1:11" ht="13.5" customHeight="1" x14ac:dyDescent="0.2">
      <c r="A44" s="9">
        <f t="shared" si="7"/>
        <v>70</v>
      </c>
      <c r="B44" s="8">
        <v>5</v>
      </c>
      <c r="C44" s="7">
        <v>1.8698575640573013E-2</v>
      </c>
      <c r="D44" s="7">
        <v>8.9541940629608699E-2</v>
      </c>
      <c r="E44" s="7">
        <v>0.91045805937039126</v>
      </c>
      <c r="F44" s="32">
        <v>81493.141203567968</v>
      </c>
      <c r="G44" s="32">
        <v>7297.0540113702009</v>
      </c>
      <c r="H44" s="32">
        <v>390246.51672059577</v>
      </c>
      <c r="I44" s="33">
        <v>1470677.5769144683</v>
      </c>
      <c r="J44" s="31">
        <v>0.92723971344435785</v>
      </c>
      <c r="K44" s="30">
        <v>18.046642394612697</v>
      </c>
    </row>
    <row r="45" spans="1:11" ht="13.5" customHeight="1" x14ac:dyDescent="0.2">
      <c r="A45" s="9">
        <f t="shared" si="7"/>
        <v>75</v>
      </c>
      <c r="B45" s="8">
        <v>5</v>
      </c>
      <c r="C45" s="7">
        <v>2.9216704114235326E-2</v>
      </c>
      <c r="D45" s="7">
        <v>0.13659499042524187</v>
      </c>
      <c r="E45" s="7">
        <v>0.86340500957475808</v>
      </c>
      <c r="F45" s="32">
        <v>74196.087192197767</v>
      </c>
      <c r="G45" s="32">
        <v>10134.813819608666</v>
      </c>
      <c r="H45" s="32">
        <v>346884.22691287263</v>
      </c>
      <c r="I45" s="33">
        <v>1080431.0601938725</v>
      </c>
      <c r="J45" s="31">
        <v>0.8888848767386458</v>
      </c>
      <c r="K45" s="30">
        <v>14.561833394193965</v>
      </c>
    </row>
    <row r="46" spans="1:11" ht="13.5" customHeight="1" x14ac:dyDescent="0.2">
      <c r="A46" s="9">
        <f t="shared" si="7"/>
        <v>80</v>
      </c>
      <c r="B46" s="8">
        <v>5</v>
      </c>
      <c r="C46" s="7">
        <v>4.6036577979026445E-2</v>
      </c>
      <c r="D46" s="7">
        <v>0.20718530141859454</v>
      </c>
      <c r="E46" s="7">
        <v>0.79281469858140552</v>
      </c>
      <c r="F46" s="32">
        <v>64061.273372589101</v>
      </c>
      <c r="G46" s="32">
        <v>13272.554232958857</v>
      </c>
      <c r="H46" s="32">
        <v>288304.5355587817</v>
      </c>
      <c r="I46" s="33">
        <v>733546.8332809998</v>
      </c>
      <c r="J46" s="31">
        <v>0.83112610257483843</v>
      </c>
      <c r="K46" s="30">
        <v>11.450706404391799</v>
      </c>
    </row>
    <row r="47" spans="1:11" ht="13.5" customHeight="1" x14ac:dyDescent="0.2">
      <c r="A47" s="9">
        <v>85</v>
      </c>
      <c r="B47" s="8">
        <v>5</v>
      </c>
      <c r="C47" s="7">
        <v>7.1996057053268295E-2</v>
      </c>
      <c r="D47" s="7">
        <v>0.30573530766346874</v>
      </c>
      <c r="E47" s="7">
        <v>0.69426469233653121</v>
      </c>
      <c r="F47" s="32">
        <v>50788.719139630244</v>
      </c>
      <c r="G47" s="32">
        <v>15527.904671988355</v>
      </c>
      <c r="H47" s="32">
        <v>215677.15382662692</v>
      </c>
      <c r="I47" s="33">
        <v>445242.29772221809</v>
      </c>
      <c r="J47" s="31">
        <v>0.74808796680429968</v>
      </c>
      <c r="K47" s="30">
        <v>8.7665588986038685</v>
      </c>
    </row>
    <row r="48" spans="1:11" ht="13.5" customHeight="1" x14ac:dyDescent="0.2">
      <c r="A48" s="9">
        <v>90</v>
      </c>
      <c r="B48" s="8">
        <v>5</v>
      </c>
      <c r="C48" s="7">
        <v>0.11288776328612116</v>
      </c>
      <c r="D48" s="7">
        <v>0.43847880000501721</v>
      </c>
      <c r="E48" s="7">
        <v>0.56152119999498273</v>
      </c>
      <c r="F48" s="32">
        <v>35260.814467641889</v>
      </c>
      <c r="G48" s="32">
        <v>15461.119614971165</v>
      </c>
      <c r="H48" s="32">
        <v>136960.10236099712</v>
      </c>
      <c r="I48" s="33">
        <v>229565.14389559117</v>
      </c>
      <c r="J48" s="31">
        <v>0.63502369134142567</v>
      </c>
      <c r="K48" s="30">
        <v>6.5104889765452896</v>
      </c>
    </row>
    <row r="49" spans="1:12" ht="13.5" customHeight="1" x14ac:dyDescent="0.2">
      <c r="A49" s="9">
        <v>95</v>
      </c>
      <c r="B49" s="8">
        <v>5</v>
      </c>
      <c r="C49" s="7">
        <v>0.17746811299571982</v>
      </c>
      <c r="D49" s="7">
        <v>0.60167700996097617</v>
      </c>
      <c r="E49" s="7">
        <v>0.39832299003902383</v>
      </c>
      <c r="F49" s="32">
        <v>19799.694852670724</v>
      </c>
      <c r="G49" s="32">
        <v>11913.021197094651</v>
      </c>
      <c r="H49" s="32">
        <v>67127.671534896916</v>
      </c>
      <c r="I49" s="33">
        <v>92605.041534594056</v>
      </c>
      <c r="J49" s="31">
        <v>0.49012574010760401</v>
      </c>
      <c r="K49" s="30">
        <v>4.6770943806794492</v>
      </c>
    </row>
    <row r="50" spans="1:12" ht="13.5" customHeight="1" x14ac:dyDescent="0.2">
      <c r="A50" s="9" t="s">
        <v>3</v>
      </c>
      <c r="B50" s="34" t="s">
        <v>10</v>
      </c>
      <c r="C50" s="7">
        <v>0.30955603563750195</v>
      </c>
      <c r="D50" s="7">
        <v>1</v>
      </c>
      <c r="E50" s="7">
        <v>0</v>
      </c>
      <c r="F50" s="32">
        <v>7886.6736555760717</v>
      </c>
      <c r="G50" s="32">
        <v>7886.6736555760717</v>
      </c>
      <c r="H50" s="32">
        <v>25477.369999697145</v>
      </c>
      <c r="I50" s="33">
        <v>25477.369999697145</v>
      </c>
      <c r="J50" s="31">
        <v>0.27511860669248417</v>
      </c>
      <c r="K50" s="30">
        <v>3.2304328938073934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4.43104543325901E-3</v>
      </c>
      <c r="D52" s="7">
        <v>4.4137935950320385E-3</v>
      </c>
      <c r="E52" s="7">
        <v>0.99558620640496798</v>
      </c>
      <c r="F52" s="32">
        <v>100000</v>
      </c>
      <c r="G52" s="32">
        <v>441.37935950320389</v>
      </c>
      <c r="H52" s="32">
        <v>99610.659866010843</v>
      </c>
      <c r="I52" s="33">
        <v>8627038.0575841833</v>
      </c>
      <c r="J52" s="31"/>
      <c r="K52" s="30">
        <v>86.270380575841827</v>
      </c>
      <c r="L52" s="29"/>
    </row>
    <row r="53" spans="1:12" ht="13.5" customHeight="1" x14ac:dyDescent="0.2">
      <c r="A53" s="6">
        <v>1</v>
      </c>
      <c r="B53" s="8">
        <v>4</v>
      </c>
      <c r="C53" s="7">
        <v>7.5187071522948563E-4</v>
      </c>
      <c r="D53" s="7">
        <v>3.0015395139200282E-3</v>
      </c>
      <c r="E53" s="7">
        <v>0.99699846048607998</v>
      </c>
      <c r="F53" s="32">
        <v>99558.620640496796</v>
      </c>
      <c r="G53" s="32">
        <v>298.82913380382524</v>
      </c>
      <c r="H53" s="32">
        <v>397447.49695779383</v>
      </c>
      <c r="I53" s="33">
        <v>8527427.3977181725</v>
      </c>
      <c r="J53" s="31">
        <v>0.99411631364760933</v>
      </c>
      <c r="K53" s="30">
        <v>85.652325663595306</v>
      </c>
    </row>
    <row r="54" spans="1:12" ht="13.5" customHeight="1" x14ac:dyDescent="0.2">
      <c r="A54" s="6">
        <v>5</v>
      </c>
      <c r="B54" s="8">
        <v>5</v>
      </c>
      <c r="C54" s="7">
        <v>1.5441171438532493E-4</v>
      </c>
      <c r="D54" s="7">
        <v>7.7173118840737195E-4</v>
      </c>
      <c r="E54" s="7">
        <v>0.99922826881159266</v>
      </c>
      <c r="F54" s="32">
        <v>99259.791506692971</v>
      </c>
      <c r="G54" s="32">
        <v>76.601876860528137</v>
      </c>
      <c r="H54" s="32">
        <v>496088.50705052644</v>
      </c>
      <c r="I54" s="33">
        <v>8129979.9007603796</v>
      </c>
      <c r="J54" s="31">
        <v>0.99804922269161767</v>
      </c>
      <c r="K54" s="30">
        <v>81.906074729284356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1.9659695529509745E-4</v>
      </c>
      <c r="D55" s="7">
        <v>9.8254974501681526E-4</v>
      </c>
      <c r="E55" s="7">
        <v>0.99901745025498323</v>
      </c>
      <c r="F55" s="32">
        <v>99183.189629832443</v>
      </c>
      <c r="G55" s="32">
        <v>97.452417680746294</v>
      </c>
      <c r="H55" s="32">
        <v>495696.47472142958</v>
      </c>
      <c r="I55" s="33">
        <v>7633891.3937098533</v>
      </c>
      <c r="J55" s="31">
        <v>0.99920975325264505</v>
      </c>
      <c r="K55" s="30">
        <v>76.967593220189428</v>
      </c>
    </row>
    <row r="56" spans="1:12" ht="13.5" customHeight="1" x14ac:dyDescent="0.2">
      <c r="A56" s="9">
        <f t="shared" si="8"/>
        <v>15</v>
      </c>
      <c r="B56" s="8">
        <v>5</v>
      </c>
      <c r="C56" s="7">
        <v>2.8784303664617278E-4</v>
      </c>
      <c r="D56" s="7">
        <v>1.438219622652843E-3</v>
      </c>
      <c r="E56" s="7">
        <v>0.99856178037734711</v>
      </c>
      <c r="F56" s="32">
        <v>99085.737212151696</v>
      </c>
      <c r="G56" s="32">
        <v>142.50705158353958</v>
      </c>
      <c r="H56" s="32">
        <v>495085.97895565722</v>
      </c>
      <c r="I56" s="33">
        <v>7138194.9189884234</v>
      </c>
      <c r="J56" s="31">
        <v>0.99876840809466028</v>
      </c>
      <c r="K56" s="30">
        <v>72.040589491753892</v>
      </c>
    </row>
    <row r="57" spans="1:12" ht="13.5" customHeight="1" x14ac:dyDescent="0.2">
      <c r="A57" s="9">
        <f t="shared" si="8"/>
        <v>20</v>
      </c>
      <c r="B57" s="8">
        <v>5</v>
      </c>
      <c r="C57" s="7">
        <v>3.8270614803755343E-4</v>
      </c>
      <c r="D57" s="7">
        <v>1.9117873213538496E-3</v>
      </c>
      <c r="E57" s="7">
        <v>0.99808821267864611</v>
      </c>
      <c r="F57" s="32">
        <v>98943.230160568157</v>
      </c>
      <c r="G57" s="32">
        <v>189.15841295477003</v>
      </c>
      <c r="H57" s="32">
        <v>494265.41466537578</v>
      </c>
      <c r="I57" s="33">
        <v>6643108.9400327662</v>
      </c>
      <c r="J57" s="31">
        <v>0.99834258224801209</v>
      </c>
      <c r="K57" s="30">
        <v>67.140611128746471</v>
      </c>
    </row>
    <row r="58" spans="1:12" ht="13.5" customHeight="1" x14ac:dyDescent="0.2">
      <c r="A58" s="9">
        <f t="shared" si="8"/>
        <v>25</v>
      </c>
      <c r="B58" s="8">
        <v>5</v>
      </c>
      <c r="C58" s="7">
        <v>4.8885802599393346E-4</v>
      </c>
      <c r="D58" s="7">
        <v>2.4414104556871336E-3</v>
      </c>
      <c r="E58" s="7">
        <v>0.99755858954431287</v>
      </c>
      <c r="F58" s="32">
        <v>98754.071747613387</v>
      </c>
      <c r="G58" s="32">
        <v>241.0992233063007</v>
      </c>
      <c r="H58" s="32">
        <v>493188.6365496486</v>
      </c>
      <c r="I58" s="33">
        <v>6148843.5253673904</v>
      </c>
      <c r="J58" s="31">
        <v>0.99782145769503983</v>
      </c>
      <c r="K58" s="30">
        <v>62.264202544296516</v>
      </c>
    </row>
    <row r="59" spans="1:12" ht="13.5" customHeight="1" x14ac:dyDescent="0.2">
      <c r="A59" s="9">
        <f t="shared" si="8"/>
        <v>30</v>
      </c>
      <c r="B59" s="8">
        <v>5</v>
      </c>
      <c r="C59" s="7">
        <v>6.2115961739753656E-4</v>
      </c>
      <c r="D59" s="7">
        <v>3.1011721390227661E-3</v>
      </c>
      <c r="E59" s="7">
        <v>0.99689882786097728</v>
      </c>
      <c r="F59" s="32">
        <v>98512.972524307086</v>
      </c>
      <c r="G59" s="32">
        <v>305.50568572469638</v>
      </c>
      <c r="H59" s="32">
        <v>491831.2091901098</v>
      </c>
      <c r="I59" s="33">
        <v>5655654.8888177415</v>
      </c>
      <c r="J59" s="31">
        <v>0.99724765077915145</v>
      </c>
      <c r="K59" s="30">
        <v>57.410255156215754</v>
      </c>
    </row>
    <row r="60" spans="1:12" ht="13.5" customHeight="1" x14ac:dyDescent="0.2">
      <c r="A60" s="9">
        <f t="shared" si="8"/>
        <v>35</v>
      </c>
      <c r="B60" s="8">
        <v>5</v>
      </c>
      <c r="C60" s="7">
        <v>7.9650545663986316E-4</v>
      </c>
      <c r="D60" s="7">
        <v>3.9749287113198199E-3</v>
      </c>
      <c r="E60" s="7">
        <v>0.99602507128868023</v>
      </c>
      <c r="F60" s="32">
        <v>98207.46683858239</v>
      </c>
      <c r="G60" s="32">
        <v>390.36767960267025</v>
      </c>
      <c r="H60" s="32">
        <v>490100.44607788982</v>
      </c>
      <c r="I60" s="33">
        <v>5163823.6796276318</v>
      </c>
      <c r="J60" s="31">
        <v>0.99648098152398668</v>
      </c>
      <c r="K60" s="30">
        <v>52.580764435306058</v>
      </c>
    </row>
    <row r="61" spans="1:12" ht="13.5" customHeight="1" x14ac:dyDescent="0.2">
      <c r="A61" s="9">
        <f t="shared" si="8"/>
        <v>40</v>
      </c>
      <c r="B61" s="8">
        <v>5</v>
      </c>
      <c r="C61" s="7">
        <v>1.0475118754547823E-3</v>
      </c>
      <c r="D61" s="7">
        <v>5.2245043305384096E-3</v>
      </c>
      <c r="E61" s="7">
        <v>0.99477549566946155</v>
      </c>
      <c r="F61" s="32">
        <v>97817.09915897972</v>
      </c>
      <c r="G61" s="32">
        <v>511.04585815679457</v>
      </c>
      <c r="H61" s="32">
        <v>487866.41004420264</v>
      </c>
      <c r="I61" s="33">
        <v>4673723.233549742</v>
      </c>
      <c r="J61" s="31">
        <v>0.99544167720807963</v>
      </c>
      <c r="K61" s="30">
        <v>47.780227319496106</v>
      </c>
    </row>
    <row r="62" spans="1:12" ht="13.5" customHeight="1" x14ac:dyDescent="0.2">
      <c r="A62" s="9">
        <f t="shared" si="8"/>
        <v>45</v>
      </c>
      <c r="B62" s="8">
        <v>5</v>
      </c>
      <c r="C62" s="7">
        <v>1.4269045732082696E-3</v>
      </c>
      <c r="D62" s="7">
        <v>7.1104516841858706E-3</v>
      </c>
      <c r="E62" s="7">
        <v>0.99288954831581411</v>
      </c>
      <c r="F62" s="32">
        <v>97306.053300822925</v>
      </c>
      <c r="G62" s="32">
        <v>691.88999057431647</v>
      </c>
      <c r="H62" s="32">
        <v>484888.76100429241</v>
      </c>
      <c r="I62" s="33">
        <v>4185856.823505539</v>
      </c>
      <c r="J62" s="31">
        <v>0.99389658935600744</v>
      </c>
      <c r="K62" s="30">
        <v>43.017435005455503</v>
      </c>
    </row>
    <row r="63" spans="1:12" ht="13.5" customHeight="1" x14ac:dyDescent="0.2">
      <c r="A63" s="9">
        <f t="shared" si="8"/>
        <v>50</v>
      </c>
      <c r="B63" s="8">
        <v>5</v>
      </c>
      <c r="C63" s="7">
        <v>2.0255421092311874E-3</v>
      </c>
      <c r="D63" s="7">
        <v>1.0079628772023265E-2</v>
      </c>
      <c r="E63" s="7">
        <v>0.98992037122797671</v>
      </c>
      <c r="F63" s="32">
        <v>96614.163310248608</v>
      </c>
      <c r="G63" s="32">
        <v>973.83490028693632</v>
      </c>
      <c r="H63" s="32">
        <v>480777.41551202018</v>
      </c>
      <c r="I63" s="33">
        <v>3700968.0625012466</v>
      </c>
      <c r="J63" s="31">
        <v>0.99152105426457626</v>
      </c>
      <c r="K63" s="30">
        <v>38.306682329967003</v>
      </c>
    </row>
    <row r="64" spans="1:12" ht="13.5" customHeight="1" x14ac:dyDescent="0.2">
      <c r="A64" s="9">
        <f t="shared" si="8"/>
        <v>55</v>
      </c>
      <c r="B64" s="8">
        <v>5</v>
      </c>
      <c r="C64" s="7">
        <v>3.0014557184914899E-3</v>
      </c>
      <c r="D64" s="7">
        <v>1.4902474346781597E-2</v>
      </c>
      <c r="E64" s="7">
        <v>0.9850975256532184</v>
      </c>
      <c r="F64" s="32">
        <v>95640.328409961672</v>
      </c>
      <c r="G64" s="32">
        <v>1425.277540647221</v>
      </c>
      <c r="H64" s="32">
        <v>474862.0917064721</v>
      </c>
      <c r="I64" s="33">
        <v>3220190.6469892263</v>
      </c>
      <c r="J64" s="31">
        <v>0.98769633594529738</v>
      </c>
      <c r="K64" s="30">
        <v>33.669799137304288</v>
      </c>
    </row>
    <row r="65" spans="1:11" ht="13.5" customHeight="1" x14ac:dyDescent="0.2">
      <c r="A65" s="9">
        <f t="shared" si="8"/>
        <v>60</v>
      </c>
      <c r="B65" s="8">
        <v>5</v>
      </c>
      <c r="C65" s="7">
        <v>4.5772600580558671E-3</v>
      </c>
      <c r="D65" s="7">
        <v>2.2644330463536953E-2</v>
      </c>
      <c r="E65" s="7">
        <v>0.97735566953646302</v>
      </c>
      <c r="F65" s="32">
        <v>94215.050869314451</v>
      </c>
      <c r="G65" s="32">
        <v>2133.436746523701</v>
      </c>
      <c r="H65" s="32">
        <v>466094.72030519741</v>
      </c>
      <c r="I65" s="33">
        <v>2745328.5552827544</v>
      </c>
      <c r="J65" s="31">
        <v>0.98153701557905348</v>
      </c>
      <c r="K65" s="30">
        <v>29.138959539392442</v>
      </c>
    </row>
    <row r="66" spans="1:11" ht="13.5" customHeight="1" x14ac:dyDescent="0.2">
      <c r="A66" s="9">
        <f t="shared" si="8"/>
        <v>65</v>
      </c>
      <c r="B66" s="8">
        <v>5</v>
      </c>
      <c r="C66" s="7">
        <v>7.2283804556796914E-3</v>
      </c>
      <c r="D66" s="7">
        <v>3.554435191170368E-2</v>
      </c>
      <c r="E66" s="7">
        <v>0.96445564808829631</v>
      </c>
      <c r="F66" s="32">
        <v>92081.61412279075</v>
      </c>
      <c r="G66" s="32">
        <v>3272.9812969781779</v>
      </c>
      <c r="H66" s="32">
        <v>452795.93638522952</v>
      </c>
      <c r="I66" s="33">
        <v>2279233.834977557</v>
      </c>
      <c r="J66" s="31">
        <v>0.97146763663990898</v>
      </c>
      <c r="K66" s="30">
        <v>24.752322781160206</v>
      </c>
    </row>
    <row r="67" spans="1:11" ht="13.5" customHeight="1" x14ac:dyDescent="0.2">
      <c r="A67" s="9">
        <f t="shared" si="8"/>
        <v>70</v>
      </c>
      <c r="B67" s="8">
        <v>5</v>
      </c>
      <c r="C67" s="7">
        <v>1.1707831464362833E-2</v>
      </c>
      <c r="D67" s="7">
        <v>5.6986059028953324E-2</v>
      </c>
      <c r="E67" s="7">
        <v>0.94301394097104663</v>
      </c>
      <c r="F67" s="32">
        <v>88808.632825812572</v>
      </c>
      <c r="G67" s="32">
        <v>5060.8539924923971</v>
      </c>
      <c r="H67" s="32">
        <v>432262.28596619284</v>
      </c>
      <c r="I67" s="33">
        <v>1826437.8985923273</v>
      </c>
      <c r="J67" s="31">
        <v>0.95465142513653856</v>
      </c>
      <c r="K67" s="30">
        <v>20.565994999322477</v>
      </c>
    </row>
    <row r="68" spans="1:11" ht="13.5" customHeight="1" x14ac:dyDescent="0.2">
      <c r="A68" s="9">
        <f t="shared" si="8"/>
        <v>75</v>
      </c>
      <c r="B68" s="8">
        <v>5</v>
      </c>
      <c r="C68" s="7">
        <v>1.9477300425383228E-2</v>
      </c>
      <c r="D68" s="7">
        <v>9.3165973835865751E-2</v>
      </c>
      <c r="E68" s="7">
        <v>0.90683402616413422</v>
      </c>
      <c r="F68" s="32">
        <v>83747.778833320175</v>
      </c>
      <c r="G68" s="32">
        <v>7802.443371596979</v>
      </c>
      <c r="H68" s="32">
        <v>400591.62210327003</v>
      </c>
      <c r="I68" s="33">
        <v>1394175.6126261344</v>
      </c>
      <c r="J68" s="31">
        <v>0.92673276181813424</v>
      </c>
      <c r="K68" s="30">
        <v>16.647314496554063</v>
      </c>
    </row>
    <row r="69" spans="1:11" ht="13.5" customHeight="1" x14ac:dyDescent="0.2">
      <c r="A69" s="9">
        <f t="shared" si="8"/>
        <v>80</v>
      </c>
      <c r="B69" s="8">
        <v>5</v>
      </c>
      <c r="C69" s="7">
        <v>3.3269411640067713E-2</v>
      </c>
      <c r="D69" s="7">
        <v>0.15423281643838446</v>
      </c>
      <c r="E69" s="7">
        <v>0.84576718356161551</v>
      </c>
      <c r="F69" s="32">
        <v>75945.335461723196</v>
      </c>
      <c r="G69" s="32">
        <v>11713.262983619483</v>
      </c>
      <c r="H69" s="32">
        <v>352073.04265978426</v>
      </c>
      <c r="I69" s="33">
        <v>993583.99052286451</v>
      </c>
      <c r="J69" s="31">
        <v>0.87888269058463242</v>
      </c>
      <c r="K69" s="30">
        <v>13.082883688408163</v>
      </c>
    </row>
    <row r="70" spans="1:11" ht="13.5" customHeight="1" x14ac:dyDescent="0.2">
      <c r="A70" s="9">
        <v>85</v>
      </c>
      <c r="B70" s="8">
        <v>5</v>
      </c>
      <c r="C70" s="7">
        <v>5.4647009175324279E-2</v>
      </c>
      <c r="D70" s="7">
        <v>0.2414496862063325</v>
      </c>
      <c r="E70" s="7">
        <v>0.75855031379366755</v>
      </c>
      <c r="F70" s="32">
        <v>64232.072478103713</v>
      </c>
      <c r="G70" s="32">
        <v>15508.813744220548</v>
      </c>
      <c r="H70" s="32">
        <v>283799.86349231924</v>
      </c>
      <c r="I70" s="33">
        <v>641510.94786308031</v>
      </c>
      <c r="J70" s="31">
        <v>0.80608234401678158</v>
      </c>
      <c r="K70" s="30">
        <v>9.9873929504885144</v>
      </c>
    </row>
    <row r="71" spans="1:11" ht="13.5" customHeight="1" x14ac:dyDescent="0.2">
      <c r="A71" s="9">
        <v>90</v>
      </c>
      <c r="B71" s="8">
        <v>5</v>
      </c>
      <c r="C71" s="7">
        <v>9.0964684407746174E-2</v>
      </c>
      <c r="D71" s="7">
        <v>0.37118603194268857</v>
      </c>
      <c r="E71" s="7">
        <v>0.62881396805731149</v>
      </c>
      <c r="F71" s="32">
        <v>48723.258733883165</v>
      </c>
      <c r="G71" s="32">
        <v>18085.393072747036</v>
      </c>
      <c r="H71" s="32">
        <v>198817.74108817728</v>
      </c>
      <c r="I71" s="33">
        <v>357711.08437076106</v>
      </c>
      <c r="J71" s="31">
        <v>0.70055615475501487</v>
      </c>
      <c r="K71" s="30">
        <v>7.341690471167138</v>
      </c>
    </row>
    <row r="72" spans="1:11" ht="13.5" customHeight="1" x14ac:dyDescent="0.2">
      <c r="A72" s="9">
        <v>95</v>
      </c>
      <c r="B72" s="8">
        <v>5</v>
      </c>
      <c r="C72" s="7">
        <v>0.1507866976507134</v>
      </c>
      <c r="D72" s="7">
        <v>0.54175273066269736</v>
      </c>
      <c r="E72" s="7">
        <v>0.45824726933730264</v>
      </c>
      <c r="F72" s="32">
        <v>30637.865661136129</v>
      </c>
      <c r="G72" s="32">
        <v>16598.147383597385</v>
      </c>
      <c r="H72" s="32">
        <v>110077.00043969267</v>
      </c>
      <c r="I72" s="33">
        <v>158893.34328258381</v>
      </c>
      <c r="J72" s="31">
        <v>0.55365783675649261</v>
      </c>
      <c r="K72" s="30">
        <v>5.1861753374073523</v>
      </c>
    </row>
    <row r="73" spans="1:11" ht="13.5" customHeight="1" x14ac:dyDescent="0.2">
      <c r="A73" s="9" t="s">
        <v>3</v>
      </c>
      <c r="B73" s="34" t="s">
        <v>10</v>
      </c>
      <c r="C73" s="7">
        <v>0.2876028284774157</v>
      </c>
      <c r="D73" s="7">
        <v>1</v>
      </c>
      <c r="E73" s="7">
        <v>0</v>
      </c>
      <c r="F73" s="32">
        <v>14039.718277538745</v>
      </c>
      <c r="G73" s="32">
        <v>14039.718277538745</v>
      </c>
      <c r="H73" s="32">
        <v>48816.342842891157</v>
      </c>
      <c r="I73" s="33">
        <v>48816.342842891157</v>
      </c>
      <c r="J73" s="31">
        <v>0.30722711118283758</v>
      </c>
      <c r="K73" s="30">
        <v>3.4770172647259834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0.10481807899397161</v>
      </c>
      <c r="E75" s="40" t="s">
        <v>6</v>
      </c>
      <c r="F75" s="17" t="s">
        <v>8</v>
      </c>
      <c r="G75" s="18">
        <f>+(H29-F30)/G29</f>
        <v>9.2358057330072588E-2</v>
      </c>
      <c r="H75" s="40" t="s">
        <v>7</v>
      </c>
      <c r="I75" s="15" t="s">
        <v>8</v>
      </c>
      <c r="J75" s="16">
        <f>(H52-F53)/G52</f>
        <v>0.11790135717406401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1.3723544268660617</v>
      </c>
      <c r="E76" s="41"/>
      <c r="F76" s="20" t="s">
        <v>9</v>
      </c>
      <c r="G76" s="18">
        <f>+(H30-4*F31)/G30</f>
        <v>1.377990771237668</v>
      </c>
      <c r="H76" s="41"/>
      <c r="I76" s="19" t="s">
        <v>9</v>
      </c>
      <c r="J76" s="16">
        <f>(H53-4*F54)/G53</f>
        <v>1.36643614972966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2000</vt:lpstr>
      <vt:lpstr>2005</vt:lpstr>
      <vt:lpstr>2010</vt:lpstr>
      <vt:lpstr>2015</vt:lpstr>
      <vt:lpstr>2020</vt:lpstr>
      <vt:lpstr>2025</vt:lpstr>
      <vt:lpstr>2030</vt:lpstr>
      <vt:lpstr>2035</vt:lpstr>
      <vt:lpstr>2040</vt:lpstr>
      <vt:lpstr>2045</vt:lpstr>
      <vt:lpstr>2050</vt:lpstr>
      <vt:lpstr>'2000'!Área_de_impresión</vt:lpstr>
      <vt:lpstr>'2005'!Área_de_impresión</vt:lpstr>
      <vt:lpstr>'2010'!Área_de_impresión</vt:lpstr>
      <vt:lpstr>'2015'!Área_de_impresión</vt:lpstr>
      <vt:lpstr>'2020'!Área_de_impresión</vt:lpstr>
      <vt:lpstr>'2025'!Área_de_impresión</vt:lpstr>
      <vt:lpstr>'2030'!Área_de_impresión</vt:lpstr>
      <vt:lpstr>'2035'!Área_de_impresión</vt:lpstr>
      <vt:lpstr>'2040'!Área_de_impresión</vt:lpstr>
      <vt:lpstr>'2045'!Área_de_impresión</vt:lpstr>
      <vt:lpstr>'2050'!Área_de_impresión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ANGULO</dc:creator>
  <cp:lastModifiedBy>YESSENIA CABEZA</cp:lastModifiedBy>
  <cp:lastPrinted>2026-07-23T16:39:28Z</cp:lastPrinted>
  <dcterms:created xsi:type="dcterms:W3CDTF">2026-01-27T16:14:36Z</dcterms:created>
  <dcterms:modified xsi:type="dcterms:W3CDTF">2026-07-23T16:59:31Z</dcterms:modified>
</cp:coreProperties>
</file>